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tabRatio="689" activeTab="0"/>
  </bookViews>
  <sheets>
    <sheet name="Dati generali" sheetId="1" r:id="rId1"/>
    <sheet name="Tabella rilevamento" sheetId="2" r:id="rId2"/>
    <sheet name="Tabella salite" sheetId="3" r:id="rId3"/>
    <sheet name="Profilo" sheetId="4" r:id="rId4"/>
    <sheet name="Scheda riassuntiva" sheetId="5" r:id="rId5"/>
  </sheets>
  <definedNames>
    <definedName name="_xlnm.Print_Area" localSheetId="0">'Dati generali'!$A$1:$D$55</definedName>
    <definedName name="_xlnm.Print_Area" localSheetId="4">'Scheda riassuntiva'!$A$1:$J$51</definedName>
    <definedName name="_xlnm.Print_Area" localSheetId="2">'Tabella salite'!$B$1:$T$163</definedName>
    <definedName name="_xlnm.Print_Titles" localSheetId="2">'Tabella salite'!$3:$6</definedName>
  </definedNames>
  <calcPr fullCalcOnLoad="1"/>
</workbook>
</file>

<file path=xl/comments3.xml><?xml version="1.0" encoding="utf-8"?>
<comments xmlns="http://schemas.openxmlformats.org/spreadsheetml/2006/main">
  <authors>
    <author>PR21805</author>
  </authors>
  <commentList>
    <comment ref="S4" authorId="0">
      <text>
        <r>
          <rPr>
            <sz val="8"/>
            <rFont val="Tahoma"/>
            <family val="0"/>
          </rPr>
          <t xml:space="preserve">
indicare più punti possibili individuabili sul terreno
</t>
        </r>
      </text>
    </comment>
    <comment ref="U6" authorId="0">
      <text>
        <r>
          <rPr>
            <b/>
            <sz val="8"/>
            <rFont val="Tahoma"/>
            <family val="0"/>
          </rPr>
          <t>quota sulla quale nel grafico appare la simbologia della salita
(compare sempre 50 m. sotto la quota più bassa del tracciato)</t>
        </r>
      </text>
    </comment>
  </commentList>
</comments>
</file>

<file path=xl/sharedStrings.xml><?xml version="1.0" encoding="utf-8"?>
<sst xmlns="http://schemas.openxmlformats.org/spreadsheetml/2006/main" count="166" uniqueCount="132">
  <si>
    <t>TIPO A</t>
  </si>
  <si>
    <t>TIPO B</t>
  </si>
  <si>
    <t>TIPO C</t>
  </si>
  <si>
    <t>TABELLA DI RILEVAMENTO</t>
  </si>
  <si>
    <t>Dislivello totale (MT)</t>
  </si>
  <si>
    <t>Differenza di quota (HD)</t>
  </si>
  <si>
    <t>DISLIVELLI E PENDENZE</t>
  </si>
  <si>
    <t>DISTANZE</t>
  </si>
  <si>
    <t>QUOTE</t>
  </si>
  <si>
    <t xml:space="preserve">     cambio di pendenza significativo</t>
  </si>
  <si>
    <t xml:space="preserve">     DISTANZE</t>
  </si>
  <si>
    <t>NOTE</t>
  </si>
  <si>
    <t>Assolute</t>
  </si>
  <si>
    <t>(m)</t>
  </si>
  <si>
    <t>TOTALE SALITE TIPO A</t>
  </si>
  <si>
    <t>TOTALE SALITE TIPO B</t>
  </si>
  <si>
    <t>TOTALE SALITE TIPO C</t>
  </si>
  <si>
    <t>TOTALE SALITE C (escluse quelle comprese in A o B)</t>
  </si>
  <si>
    <t>+ TERRENO ONDULATO</t>
  </si>
  <si>
    <t>SCHEDA RIASSUNTIVA CARATTERISTICHE PRINCIPALI DELL'ANELLO</t>
  </si>
  <si>
    <t>Quota punto piu' basso</t>
  </si>
  <si>
    <t>Quota punto piu' alto</t>
  </si>
  <si>
    <t>Quota partenza/arrivo</t>
  </si>
  <si>
    <t>A - salite principali</t>
  </si>
  <si>
    <t xml:space="preserve">     in salite di tipo A o B</t>
  </si>
  <si>
    <t>Terreno ondulato</t>
  </si>
  <si>
    <t>DISLIVELLO TOTALE (MT)</t>
  </si>
  <si>
    <t xml:space="preserve">    (m)</t>
  </si>
  <si>
    <t xml:space="preserve">    (%)</t>
  </si>
  <si>
    <t xml:space="preserve">  Pendenza</t>
  </si>
  <si>
    <t>B - salite corte</t>
  </si>
  <si>
    <t xml:space="preserve">DATI  </t>
  </si>
  <si>
    <t>Sviluppo reale dell'anello</t>
  </si>
  <si>
    <t>OMOLOGAZIONE NAZIONALE PISTA DA FONDO</t>
  </si>
  <si>
    <t xml:space="preserve">punti </t>
  </si>
  <si>
    <t>battuti</t>
  </si>
  <si>
    <t xml:space="preserve">(Dislivello totale (MT) meno dislivello salite  </t>
  </si>
  <si>
    <t xml:space="preserve">percentuale rispetto al dislivello totale (MT)                    </t>
  </si>
  <si>
    <t xml:space="preserve">C - salite ripide </t>
  </si>
  <si>
    <t xml:space="preserve">    specificare se comprese</t>
  </si>
  <si>
    <t xml:space="preserve">      (dislivello da 10 a 29 m</t>
  </si>
  <si>
    <t>pend. media 6-12%)</t>
  </si>
  <si>
    <t>percentuale</t>
  </si>
  <si>
    <t>E SCHEDA RIASSUNTIVA DATI TECNICI</t>
  </si>
  <si>
    <t>Località</t>
  </si>
  <si>
    <t>Comune</t>
  </si>
  <si>
    <t>km</t>
  </si>
  <si>
    <t>LEGENDA TABELLA:</t>
  </si>
  <si>
    <t>TABELLA PER VISUALIZZARE SALITE</t>
  </si>
  <si>
    <t>dal Km</t>
  </si>
  <si>
    <t>L (m)</t>
  </si>
  <si>
    <t>totale dislivello salite principali (m)</t>
  </si>
  <si>
    <t>M (m)</t>
  </si>
  <si>
    <t>Posizione</t>
  </si>
  <si>
    <t xml:space="preserve">totale dislivello salite ripide (m) </t>
  </si>
  <si>
    <t>totale dislivello salite corte (m)</t>
  </si>
  <si>
    <t xml:space="preserve">    Nella casella Posizione</t>
  </si>
  <si>
    <t xml:space="preserve">      (dislivello &gt; 30 m</t>
  </si>
  <si>
    <t>di tipo A meno dislivello salite di tipo B) (m)</t>
  </si>
  <si>
    <t>Tabella di rilevamento</t>
  </si>
  <si>
    <t>m</t>
  </si>
  <si>
    <t>m s.l.m.</t>
  </si>
  <si>
    <t>pend. media 6 &lt; 18%)</t>
  </si>
  <si>
    <t xml:space="preserve">      (pend. &gt; 18% - disliv. &lt; 10 m.) </t>
  </si>
  <si>
    <t>SALITE  (*)</t>
  </si>
  <si>
    <t xml:space="preserve">  tipo A</t>
  </si>
  <si>
    <t xml:space="preserve">  tipo B</t>
  </si>
  <si>
    <t xml:space="preserve">  tipo C</t>
  </si>
  <si>
    <t xml:space="preserve"> pen.med.</t>
  </si>
  <si>
    <t>Salite</t>
  </si>
  <si>
    <t>(%)</t>
  </si>
  <si>
    <t>Discesa</t>
  </si>
  <si>
    <t xml:space="preserve"> disl. neg </t>
  </si>
  <si>
    <t xml:space="preserve"> - Parziali (m)</t>
  </si>
  <si>
    <t xml:space="preserve"> - Progressive (m)</t>
  </si>
  <si>
    <t xml:space="preserve"> - Assolute (m. sul livello del mare)  rilevate ad ogni</t>
  </si>
  <si>
    <t xml:space="preserve"> - Pendenza parziale tra punti considerati (in percentuale)</t>
  </si>
  <si>
    <t xml:space="preserve"> - Pendenze tratti in discesa</t>
  </si>
  <si>
    <t xml:space="preserve"> - Dislivelli negativi</t>
  </si>
  <si>
    <t xml:space="preserve"> - Pendenze tratti in salita</t>
  </si>
  <si>
    <t xml:space="preserve"> - Dislivelli positivi</t>
  </si>
  <si>
    <t xml:space="preserve"> - salite di tipo A (*)</t>
  </si>
  <si>
    <t xml:space="preserve"> - salite di tipo B (*)</t>
  </si>
  <si>
    <t xml:space="preserve"> - salite di tipo C (*)</t>
  </si>
  <si>
    <t xml:space="preserve"> - Dislivello parziale</t>
  </si>
  <si>
    <t xml:space="preserve"> (*) da compilarsi a cura dell'omologatore</t>
  </si>
  <si>
    <t xml:space="preserve"> Dislivello</t>
  </si>
  <si>
    <t xml:space="preserve"> disl. pos.</t>
  </si>
  <si>
    <t>Orizzontali</t>
  </si>
  <si>
    <t>Inclinate</t>
  </si>
  <si>
    <t>COMMISSIONE OMOLOGAZIONE PISTE</t>
  </si>
  <si>
    <t>FEDERAZIONE ITALIANA SPORT INVERNALI</t>
  </si>
  <si>
    <t>Pend (%)</t>
  </si>
  <si>
    <t>PHD (m)</t>
  </si>
  <si>
    <r>
      <t>M</t>
    </r>
    <r>
      <rPr>
        <sz val="11"/>
        <rFont val="Calibri"/>
        <family val="2"/>
      </rPr>
      <t>÷</t>
    </r>
    <r>
      <rPr>
        <sz val="11"/>
        <rFont val="Arial"/>
        <family val="2"/>
      </rPr>
      <t>PHD (m)</t>
    </r>
  </si>
  <si>
    <t>parziali</t>
  </si>
  <si>
    <t>progressiva</t>
  </si>
  <si>
    <t>orizzontali</t>
  </si>
  <si>
    <t>inclinate</t>
  </si>
  <si>
    <t>quote assolute</t>
  </si>
  <si>
    <t>punti battuti</t>
  </si>
  <si>
    <t>Orizzontali (m)</t>
  </si>
  <si>
    <t>Progressive</t>
  </si>
  <si>
    <t>Parziali</t>
  </si>
  <si>
    <t>Inclinate (m)</t>
  </si>
  <si>
    <t>(m s.l.m.)</t>
  </si>
  <si>
    <t>distanze rilevate (m)</t>
  </si>
  <si>
    <t>distanze ricavate dal programma (m)</t>
  </si>
  <si>
    <t>Parziali orizzontali</t>
  </si>
  <si>
    <t>Parziali inclinate</t>
  </si>
  <si>
    <t>Colonna B</t>
  </si>
  <si>
    <t>Colonna C</t>
  </si>
  <si>
    <t>Colonna D</t>
  </si>
  <si>
    <t>Colonna E</t>
  </si>
  <si>
    <t>Es: la rilevazione eseguita sul campo con altimetro e ruota prevederà la compilazione della colonna delle "quote assolute" e di quella delle "progressive inclinate"</t>
  </si>
  <si>
    <t>Quota Max (m)</t>
  </si>
  <si>
    <t>Quota Min (m)</t>
  </si>
  <si>
    <t>sviluppo reale (m)</t>
  </si>
  <si>
    <t>quote parziali</t>
  </si>
  <si>
    <t>Compilare solo la colonna delle quote e quella delle distanze relative al tipo di misurazione eseguita.</t>
  </si>
  <si>
    <t>quote assolute ricavate dal programma (m)</t>
  </si>
  <si>
    <t>Le quote parziali sono riferite alla quota di partenza</t>
  </si>
  <si>
    <t>Partenza</t>
  </si>
  <si>
    <t>PHD</t>
  </si>
  <si>
    <t>L orizz.</t>
  </si>
  <si>
    <t>Compilare solo la parte relativa alle salite di colore celeste</t>
  </si>
  <si>
    <t>Data rilievi</t>
  </si>
  <si>
    <t>Rev. 01/2016</t>
  </si>
  <si>
    <t>Denominazione pista</t>
  </si>
  <si>
    <t>TOTALE DISLIVELLI (TC)</t>
  </si>
  <si>
    <t>PTC (m)</t>
  </si>
  <si>
    <r>
      <rPr>
        <b/>
        <sz val="14"/>
        <rFont val="Calibri"/>
        <family val="2"/>
      </rPr>
      <t>Δ</t>
    </r>
    <r>
      <rPr>
        <b/>
        <sz val="14"/>
        <rFont val="MS Sans Serif"/>
        <family val="0"/>
      </rPr>
      <t>h grafico salite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</si>
</sst>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0.0%"/>
    <numFmt numFmtId="183" formatCode="0.0"/>
    <numFmt numFmtId="184" formatCode="#,##0.0;[Red]\-#,##0.0"/>
    <numFmt numFmtId="185" formatCode="00,00_-&quot;L.&quot;\ * #,##0_-;\-&quot;L.&quot;\ * #,##0_-;_-&quot;L.&quot;\ * &quot;-&quot;_-;_-@_-"/>
    <numFmt numFmtId="186" formatCode="0.000"/>
    <numFmt numFmtId="187" formatCode="&quot;L.&quot;\ #,##0.00"/>
    <numFmt numFmtId="188" formatCode="0.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#,##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Arial"/>
      <family val="2"/>
    </font>
    <font>
      <sz val="16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2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7.5"/>
      <color indexed="12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sz val="12"/>
      <name val="Comic Sans MS"/>
      <family val="4"/>
    </font>
    <font>
      <sz val="14"/>
      <name val="Arial"/>
      <family val="2"/>
    </font>
    <font>
      <u val="single"/>
      <sz val="7.5"/>
      <color indexed="36"/>
      <name val="MS Sans Serif"/>
      <family val="0"/>
    </font>
    <font>
      <sz val="12"/>
      <name val="MS Sans Serif"/>
      <family val="2"/>
    </font>
    <font>
      <sz val="11"/>
      <name val="Calibri"/>
      <family val="2"/>
    </font>
    <font>
      <sz val="8"/>
      <name val="MS Sans Serif"/>
      <family val="0"/>
    </font>
    <font>
      <sz val="10"/>
      <color indexed="10"/>
      <name val="Arial"/>
      <family val="2"/>
    </font>
    <font>
      <b/>
      <sz val="14"/>
      <name val="MS Sans Serif"/>
      <family val="2"/>
    </font>
    <font>
      <b/>
      <sz val="14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A6CA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0" fillId="0" borderId="0" xfId="52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5" fillId="33" borderId="0" xfId="49" applyFont="1" applyFill="1" applyAlignment="1">
      <alignment horizontal="center"/>
      <protection/>
    </xf>
    <xf numFmtId="0" fontId="7" fillId="33" borderId="0" xfId="49" applyFont="1" applyFill="1">
      <alignment/>
      <protection/>
    </xf>
    <xf numFmtId="2" fontId="7" fillId="33" borderId="0" xfId="49" applyNumberFormat="1" applyFont="1" applyFill="1" applyBorder="1">
      <alignment/>
      <protection/>
    </xf>
    <xf numFmtId="0" fontId="4" fillId="33" borderId="0" xfId="49" applyFill="1">
      <alignment/>
      <protection/>
    </xf>
    <xf numFmtId="2" fontId="4" fillId="33" borderId="0" xfId="49" applyNumberFormat="1" applyFill="1">
      <alignment/>
      <protection/>
    </xf>
    <xf numFmtId="0" fontId="22" fillId="33" borderId="0" xfId="0" applyFont="1" applyFill="1" applyAlignment="1">
      <alignment/>
    </xf>
    <xf numFmtId="0" fontId="5" fillId="33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2" fontId="22" fillId="33" borderId="0" xfId="49" applyNumberFormat="1" applyFont="1" applyFill="1" applyBorder="1" applyAlignment="1">
      <alignment horizontal="right"/>
      <protection/>
    </xf>
    <xf numFmtId="2" fontId="5" fillId="33" borderId="0" xfId="49" applyNumberFormat="1" applyFont="1" applyFill="1" applyBorder="1">
      <alignment/>
      <protection/>
    </xf>
    <xf numFmtId="0" fontId="22" fillId="33" borderId="0" xfId="49" applyFont="1" applyFill="1" applyAlignment="1">
      <alignment horizontal="left"/>
      <protection/>
    </xf>
    <xf numFmtId="0" fontId="5" fillId="33" borderId="0" xfId="49" applyFont="1" applyFill="1" applyBorder="1" applyAlignment="1" quotePrefix="1">
      <alignment horizontal="left"/>
      <protection/>
    </xf>
    <xf numFmtId="2" fontId="5" fillId="33" borderId="0" xfId="49" applyNumberFormat="1" applyFont="1" applyFill="1" applyBorder="1" applyAlignment="1">
      <alignment horizontal="right"/>
      <protection/>
    </xf>
    <xf numFmtId="0" fontId="5" fillId="33" borderId="0" xfId="49" applyFont="1" applyFill="1" applyBorder="1" applyAlignment="1">
      <alignment horizontal="left"/>
      <protection/>
    </xf>
    <xf numFmtId="2" fontId="5" fillId="33" borderId="0" xfId="49" applyNumberFormat="1" applyFont="1" applyFill="1" applyBorder="1" applyAlignment="1" quotePrefix="1">
      <alignment horizontal="right"/>
      <protection/>
    </xf>
    <xf numFmtId="0" fontId="22" fillId="33" borderId="13" xfId="49" applyFont="1" applyFill="1" applyBorder="1">
      <alignment/>
      <protection/>
    </xf>
    <xf numFmtId="2" fontId="22" fillId="33" borderId="13" xfId="49" applyNumberFormat="1" applyFont="1" applyFill="1" applyBorder="1">
      <alignment/>
      <protection/>
    </xf>
    <xf numFmtId="0" fontId="22" fillId="33" borderId="0" xfId="49" applyFont="1" applyFill="1">
      <alignment/>
      <protection/>
    </xf>
    <xf numFmtId="2" fontId="22" fillId="33" borderId="0" xfId="49" applyNumberFormat="1" applyFont="1" applyFill="1">
      <alignment/>
      <protection/>
    </xf>
    <xf numFmtId="0" fontId="5" fillId="33" borderId="0" xfId="49" applyFont="1" applyFill="1">
      <alignment/>
      <protection/>
    </xf>
    <xf numFmtId="0" fontId="22" fillId="33" borderId="0" xfId="49" applyFont="1" applyFill="1" applyAlignment="1">
      <alignment horizontal="right"/>
      <protection/>
    </xf>
    <xf numFmtId="2" fontId="5" fillId="33" borderId="0" xfId="49" applyNumberFormat="1" applyFont="1" applyFill="1">
      <alignment/>
      <protection/>
    </xf>
    <xf numFmtId="2" fontId="22" fillId="33" borderId="0" xfId="49" applyNumberFormat="1" applyFont="1" applyFill="1" applyAlignment="1" quotePrefix="1">
      <alignment horizontal="left"/>
      <protection/>
    </xf>
    <xf numFmtId="0" fontId="22" fillId="33" borderId="0" xfId="0" applyFont="1" applyFill="1" applyBorder="1" applyAlignment="1">
      <alignment/>
    </xf>
    <xf numFmtId="0" fontId="5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0" fontId="0" fillId="33" borderId="0" xfId="52" applyNumberForma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10" fontId="11" fillId="33" borderId="10" xfId="52" applyNumberFormat="1" applyFont="1" applyFill="1" applyBorder="1" applyAlignment="1">
      <alignment/>
    </xf>
    <xf numFmtId="1" fontId="11" fillId="33" borderId="18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1" fontId="11" fillId="33" borderId="19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 horizontal="right"/>
    </xf>
    <xf numFmtId="10" fontId="11" fillId="33" borderId="12" xfId="52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10" fontId="11" fillId="33" borderId="0" xfId="52" applyNumberFormat="1" applyFont="1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11" fillId="33" borderId="20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10" fontId="12" fillId="33" borderId="0" xfId="52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" fontId="11" fillId="33" borderId="18" xfId="0" applyNumberFormat="1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10" fontId="12" fillId="33" borderId="0" xfId="52" applyNumberFormat="1" applyFont="1" applyFill="1" applyBorder="1" applyAlignment="1" quotePrefix="1">
      <alignment/>
    </xf>
    <xf numFmtId="0" fontId="11" fillId="33" borderId="22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1" fontId="11" fillId="33" borderId="22" xfId="0" applyNumberFormat="1" applyFont="1" applyFill="1" applyBorder="1" applyAlignment="1">
      <alignment/>
    </xf>
    <xf numFmtId="1" fontId="0" fillId="33" borderId="22" xfId="0" applyNumberForma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1" fillId="33" borderId="11" xfId="52" applyNumberFormat="1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0" fontId="19" fillId="33" borderId="0" xfId="52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10" fontId="0" fillId="33" borderId="0" xfId="52" applyNumberFormat="1" applyFill="1" applyBorder="1" applyAlignment="1">
      <alignment/>
    </xf>
    <xf numFmtId="10" fontId="19" fillId="33" borderId="24" xfId="52" applyNumberFormat="1" applyFont="1" applyFill="1" applyBorder="1" applyAlignment="1">
      <alignment/>
    </xf>
    <xf numFmtId="10" fontId="0" fillId="33" borderId="24" xfId="52" applyNumberFormat="1" applyFill="1" applyBorder="1" applyAlignment="1">
      <alignment/>
    </xf>
    <xf numFmtId="10" fontId="11" fillId="33" borderId="25" xfId="52" applyNumberFormat="1" applyFont="1" applyFill="1" applyBorder="1" applyAlignment="1">
      <alignment/>
    </xf>
    <xf numFmtId="10" fontId="11" fillId="33" borderId="24" xfId="52" applyNumberFormat="1" applyFont="1" applyFill="1" applyBorder="1" applyAlignment="1">
      <alignment/>
    </xf>
    <xf numFmtId="10" fontId="12" fillId="33" borderId="24" xfId="52" applyNumberFormat="1" applyFont="1" applyFill="1" applyBorder="1" applyAlignment="1">
      <alignment/>
    </xf>
    <xf numFmtId="10" fontId="0" fillId="33" borderId="24" xfId="52" applyNumberFormat="1" applyFill="1" applyBorder="1" applyAlignment="1">
      <alignment/>
    </xf>
    <xf numFmtId="10" fontId="12" fillId="33" borderId="24" xfId="52" applyNumberFormat="1" applyFont="1" applyFill="1" applyBorder="1" applyAlignment="1" quotePrefix="1">
      <alignment/>
    </xf>
    <xf numFmtId="10" fontId="12" fillId="33" borderId="22" xfId="52" applyNumberFormat="1" applyFont="1" applyFill="1" applyBorder="1" applyAlignment="1" quotePrefix="1">
      <alignment/>
    </xf>
    <xf numFmtId="10" fontId="12" fillId="33" borderId="26" xfId="52" applyNumberFormat="1" applyFont="1" applyFill="1" applyBorder="1" applyAlignment="1" quotePrefix="1">
      <alignment/>
    </xf>
    <xf numFmtId="10" fontId="11" fillId="33" borderId="17" xfId="52" applyNumberFormat="1" applyFont="1" applyFill="1" applyBorder="1" applyAlignment="1">
      <alignment/>
    </xf>
    <xf numFmtId="10" fontId="11" fillId="33" borderId="27" xfId="52" applyNumberFormat="1" applyFont="1" applyFill="1" applyBorder="1" applyAlignment="1">
      <alignment/>
    </xf>
    <xf numFmtId="10" fontId="11" fillId="33" borderId="28" xfId="52" applyNumberFormat="1" applyFont="1" applyFill="1" applyBorder="1" applyAlignment="1">
      <alignment/>
    </xf>
    <xf numFmtId="10" fontId="11" fillId="33" borderId="16" xfId="52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0" fontId="4" fillId="33" borderId="29" xfId="49" applyFont="1" applyFill="1" applyBorder="1" applyAlignment="1">
      <alignment horizontal="center"/>
      <protection/>
    </xf>
    <xf numFmtId="2" fontId="9" fillId="33" borderId="30" xfId="49" applyNumberFormat="1" applyFont="1" applyFill="1" applyBorder="1" applyAlignment="1" quotePrefix="1">
      <alignment horizontal="left"/>
      <protection/>
    </xf>
    <xf numFmtId="2" fontId="9" fillId="33" borderId="31" xfId="0" applyNumberFormat="1" applyFont="1" applyFill="1" applyBorder="1" applyAlignment="1">
      <alignment horizontal="center"/>
    </xf>
    <xf numFmtId="2" fontId="9" fillId="33" borderId="17" xfId="49" applyNumberFormat="1" applyFont="1" applyFill="1" applyBorder="1" applyAlignment="1" quotePrefix="1">
      <alignment horizontal="center" vertical="center"/>
      <protection/>
    </xf>
    <xf numFmtId="0" fontId="4" fillId="33" borderId="31" xfId="49" applyFont="1" applyFill="1" applyBorder="1" applyAlignment="1">
      <alignment horizontal="center"/>
      <protection/>
    </xf>
    <xf numFmtId="2" fontId="9" fillId="33" borderId="32" xfId="0" applyNumberFormat="1" applyFont="1" applyFill="1" applyBorder="1" applyAlignment="1">
      <alignment horizontal="center"/>
    </xf>
    <xf numFmtId="2" fontId="22" fillId="33" borderId="0" xfId="49" applyNumberFormat="1" applyFont="1" applyFill="1" applyAlignment="1">
      <alignment horizontal="left"/>
      <protection/>
    </xf>
    <xf numFmtId="1" fontId="4" fillId="33" borderId="33" xfId="49" applyNumberFormat="1" applyFont="1" applyFill="1" applyBorder="1" applyAlignment="1">
      <alignment horizontal="center"/>
      <protection/>
    </xf>
    <xf numFmtId="1" fontId="4" fillId="33" borderId="34" xfId="49" applyNumberFormat="1" applyFont="1" applyFill="1" applyBorder="1" applyAlignment="1" quotePrefix="1">
      <alignment horizontal="center"/>
      <protection/>
    </xf>
    <xf numFmtId="1" fontId="4" fillId="33" borderId="34" xfId="49" applyNumberFormat="1" applyFont="1" applyFill="1" applyBorder="1" applyAlignment="1">
      <alignment horizontal="center"/>
      <protection/>
    </xf>
    <xf numFmtId="1" fontId="4" fillId="33" borderId="23" xfId="49" applyNumberFormat="1" applyFont="1" applyFill="1" applyBorder="1" applyAlignment="1">
      <alignment horizontal="center"/>
      <protection/>
    </xf>
    <xf numFmtId="0" fontId="4" fillId="33" borderId="35" xfId="49" applyFont="1" applyFill="1" applyBorder="1" applyAlignment="1">
      <alignment horizontal="center"/>
      <protection/>
    </xf>
    <xf numFmtId="10" fontId="4" fillId="33" borderId="31" xfId="0" applyNumberFormat="1" applyFont="1" applyFill="1" applyBorder="1" applyAlignment="1">
      <alignment horizontal="center"/>
    </xf>
    <xf numFmtId="0" fontId="4" fillId="33" borderId="36" xfId="49" applyFont="1" applyFill="1" applyBorder="1" applyAlignment="1">
      <alignment horizontal="center"/>
      <protection/>
    </xf>
    <xf numFmtId="0" fontId="4" fillId="33" borderId="37" xfId="49" applyFont="1" applyFill="1" applyBorder="1" applyAlignment="1">
      <alignment horizontal="center"/>
      <protection/>
    </xf>
    <xf numFmtId="0" fontId="4" fillId="33" borderId="28" xfId="49" applyFont="1" applyFill="1" applyBorder="1" applyAlignment="1">
      <alignment horizontal="center"/>
      <protection/>
    </xf>
    <xf numFmtId="1" fontId="4" fillId="33" borderId="38" xfId="49" applyNumberFormat="1" applyFont="1" applyFill="1" applyBorder="1" applyAlignment="1" quotePrefix="1">
      <alignment horizontal="center"/>
      <protection/>
    </xf>
    <xf numFmtId="2" fontId="0" fillId="33" borderId="0" xfId="0" applyNumberFormat="1" applyFill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0" fontId="0" fillId="33" borderId="22" xfId="0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0" fontId="0" fillId="33" borderId="15" xfId="0" applyNumberForma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10" fontId="0" fillId="33" borderId="22" xfId="0" applyNumberFormat="1" applyFill="1" applyBorder="1" applyAlignment="1">
      <alignment horizontal="center"/>
    </xf>
    <xf numFmtId="0" fontId="4" fillId="33" borderId="14" xfId="49" applyFont="1" applyFill="1" applyBorder="1" applyAlignment="1">
      <alignment horizontal="center"/>
      <protection/>
    </xf>
    <xf numFmtId="0" fontId="9" fillId="33" borderId="15" xfId="49" applyFont="1" applyFill="1" applyBorder="1" applyAlignment="1" quotePrefix="1">
      <alignment horizontal="center"/>
      <protection/>
    </xf>
    <xf numFmtId="2" fontId="4" fillId="33" borderId="41" xfId="49" applyNumberFormat="1" applyFont="1" applyFill="1" applyBorder="1" applyAlignment="1">
      <alignment horizontal="center"/>
      <protection/>
    </xf>
    <xf numFmtId="2" fontId="4" fillId="33" borderId="42" xfId="49" applyNumberFormat="1" applyFont="1" applyFill="1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28" xfId="49" applyFont="1" applyFill="1" applyBorder="1" applyAlignment="1">
      <alignment horizontal="center"/>
      <protection/>
    </xf>
    <xf numFmtId="2" fontId="4" fillId="33" borderId="43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44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10" fontId="4" fillId="33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2" fontId="9" fillId="33" borderId="0" xfId="49" applyNumberFormat="1" applyFont="1" applyFill="1" applyBorder="1" applyAlignment="1">
      <alignment horizontal="center"/>
      <protection/>
    </xf>
    <xf numFmtId="2" fontId="4" fillId="33" borderId="0" xfId="49" applyNumberFormat="1" applyFont="1" applyFill="1" applyBorder="1" applyAlignment="1">
      <alignment horizontal="center"/>
      <protection/>
    </xf>
    <xf numFmtId="2" fontId="9" fillId="33" borderId="45" xfId="49" applyNumberFormat="1" applyFont="1" applyFill="1" applyBorder="1" applyAlignment="1">
      <alignment horizontal="center"/>
      <protection/>
    </xf>
    <xf numFmtId="2" fontId="9" fillId="33" borderId="45" xfId="49" applyNumberFormat="1" applyFont="1" applyFill="1" applyBorder="1" applyAlignment="1">
      <alignment horizontal="center"/>
      <protection/>
    </xf>
    <xf numFmtId="10" fontId="4" fillId="33" borderId="0" xfId="49" applyNumberFormat="1" applyFont="1" applyFill="1" applyBorder="1" applyAlignment="1">
      <alignment horizontal="center"/>
      <protection/>
    </xf>
    <xf numFmtId="2" fontId="9" fillId="33" borderId="22" xfId="49" applyNumberFormat="1" applyFont="1" applyFill="1" applyBorder="1" applyAlignment="1" quotePrefix="1">
      <alignment horizontal="center"/>
      <protection/>
    </xf>
    <xf numFmtId="0" fontId="4" fillId="33" borderId="22" xfId="49" applyFont="1" applyFill="1" applyBorder="1" applyAlignment="1">
      <alignment horizontal="center"/>
      <protection/>
    </xf>
    <xf numFmtId="2" fontId="4" fillId="33" borderId="22" xfId="49" applyNumberFormat="1" applyFont="1" applyFill="1" applyBorder="1" applyAlignment="1">
      <alignment horizontal="center"/>
      <protection/>
    </xf>
    <xf numFmtId="10" fontId="4" fillId="33" borderId="22" xfId="49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4" fillId="33" borderId="32" xfId="49" applyFont="1" applyFill="1" applyBorder="1" applyAlignment="1">
      <alignment horizontal="center"/>
      <protection/>
    </xf>
    <xf numFmtId="2" fontId="4" fillId="0" borderId="46" xfId="49" applyNumberFormat="1" applyFont="1" applyFill="1" applyBorder="1" applyAlignment="1">
      <alignment horizontal="center"/>
      <protection/>
    </xf>
    <xf numFmtId="2" fontId="4" fillId="0" borderId="47" xfId="0" applyNumberFormat="1" applyFont="1" applyFill="1" applyBorder="1" applyAlignment="1">
      <alignment horizontal="center"/>
    </xf>
    <xf numFmtId="0" fontId="4" fillId="33" borderId="40" xfId="49" applyFont="1" applyFill="1" applyBorder="1" applyAlignment="1">
      <alignment horizontal="center"/>
      <protection/>
    </xf>
    <xf numFmtId="0" fontId="4" fillId="33" borderId="47" xfId="49" applyFont="1" applyFill="1" applyBorder="1" applyAlignment="1">
      <alignment horizontal="center"/>
      <protection/>
    </xf>
    <xf numFmtId="2" fontId="9" fillId="33" borderId="18" xfId="49" applyNumberFormat="1" applyFont="1" applyFill="1" applyBorder="1" applyAlignment="1">
      <alignment horizontal="left"/>
      <protection/>
    </xf>
    <xf numFmtId="0" fontId="4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33" borderId="48" xfId="0" applyNumberFormat="1" applyFont="1" applyFill="1" applyBorder="1" applyAlignment="1">
      <alignment horizontal="center"/>
    </xf>
    <xf numFmtId="10" fontId="4" fillId="33" borderId="21" xfId="52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0" fontId="0" fillId="37" borderId="19" xfId="0" applyFill="1" applyBorder="1" applyAlignment="1">
      <alignment horizontal="center"/>
    </xf>
    <xf numFmtId="2" fontId="4" fillId="0" borderId="0" xfId="0" applyNumberFormat="1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/>
    </xf>
    <xf numFmtId="2" fontId="4" fillId="38" borderId="30" xfId="0" applyNumberFormat="1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/>
    </xf>
    <xf numFmtId="0" fontId="9" fillId="38" borderId="34" xfId="0" applyFont="1" applyFill="1" applyBorder="1" applyAlignment="1">
      <alignment horizontal="center"/>
    </xf>
    <xf numFmtId="2" fontId="9" fillId="38" borderId="32" xfId="0" applyNumberFormat="1" applyFont="1" applyFill="1" applyBorder="1" applyAlignment="1">
      <alignment horizontal="center"/>
    </xf>
    <xf numFmtId="2" fontId="9" fillId="38" borderId="31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2" fontId="0" fillId="35" borderId="25" xfId="0" applyNumberFormat="1" applyFill="1" applyBorder="1" applyAlignment="1">
      <alignment horizontal="center"/>
    </xf>
    <xf numFmtId="2" fontId="0" fillId="36" borderId="25" xfId="0" applyNumberFormat="1" applyFill="1" applyBorder="1" applyAlignment="1">
      <alignment horizontal="center"/>
    </xf>
    <xf numFmtId="2" fontId="0" fillId="37" borderId="25" xfId="0" applyNumberFormat="1" applyFill="1" applyBorder="1" applyAlignment="1">
      <alignment horizontal="center"/>
    </xf>
    <xf numFmtId="0" fontId="4" fillId="33" borderId="26" xfId="49" applyFont="1" applyFill="1" applyBorder="1" applyAlignment="1">
      <alignment horizontal="center"/>
      <protection/>
    </xf>
    <xf numFmtId="2" fontId="9" fillId="0" borderId="0" xfId="0" applyNumberFormat="1" applyFont="1" applyFill="1" applyBorder="1" applyAlignment="1">
      <alignment horizontal="center"/>
    </xf>
    <xf numFmtId="0" fontId="4" fillId="33" borderId="49" xfId="49" applyFont="1" applyFill="1" applyBorder="1" applyAlignment="1">
      <alignment horizontal="center"/>
      <protection/>
    </xf>
    <xf numFmtId="2" fontId="9" fillId="33" borderId="22" xfId="49" applyNumberFormat="1" applyFont="1" applyFill="1" applyBorder="1" applyAlignment="1">
      <alignment horizontal="center"/>
      <protection/>
    </xf>
    <xf numFmtId="0" fontId="4" fillId="33" borderId="32" xfId="49" applyNumberFormat="1" applyFont="1" applyFill="1" applyBorder="1" applyAlignment="1">
      <alignment horizontal="center"/>
      <protection/>
    </xf>
    <xf numFmtId="1" fontId="4" fillId="33" borderId="31" xfId="49" applyNumberFormat="1" applyFont="1" applyFill="1" applyBorder="1" applyAlignment="1">
      <alignment horizontal="center"/>
      <protection/>
    </xf>
    <xf numFmtId="2" fontId="4" fillId="33" borderId="35" xfId="49" applyNumberFormat="1" applyFont="1" applyFill="1" applyBorder="1" applyAlignment="1">
      <alignment horizontal="center"/>
      <protection/>
    </xf>
    <xf numFmtId="0" fontId="4" fillId="33" borderId="27" xfId="49" applyFont="1" applyFill="1" applyBorder="1" applyAlignment="1">
      <alignment horizontal="center"/>
      <protection/>
    </xf>
    <xf numFmtId="0" fontId="4" fillId="33" borderId="50" xfId="49" applyNumberFormat="1" applyFont="1" applyFill="1" applyBorder="1" applyAlignment="1">
      <alignment horizontal="center"/>
      <protection/>
    </xf>
    <xf numFmtId="10" fontId="4" fillId="33" borderId="51" xfId="49" applyNumberFormat="1" applyFont="1" applyFill="1" applyBorder="1" applyAlignment="1">
      <alignment horizontal="center"/>
      <protection/>
    </xf>
    <xf numFmtId="10" fontId="4" fillId="33" borderId="47" xfId="0" applyNumberFormat="1" applyFont="1" applyFill="1" applyBorder="1" applyAlignment="1">
      <alignment horizontal="center"/>
    </xf>
    <xf numFmtId="10" fontId="9" fillId="33" borderId="44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31" xfId="0" applyNumberFormat="1" applyFont="1" applyFill="1" applyBorder="1" applyAlignment="1">
      <alignment horizontal="center"/>
    </xf>
    <xf numFmtId="2" fontId="9" fillId="34" borderId="21" xfId="0" applyNumberFormat="1" applyFont="1" applyFill="1" applyBorder="1" applyAlignment="1">
      <alignment horizontal="center"/>
    </xf>
    <xf numFmtId="10" fontId="9" fillId="0" borderId="44" xfId="0" applyNumberFormat="1" applyFont="1" applyFill="1" applyBorder="1" applyAlignment="1">
      <alignment horizontal="center"/>
    </xf>
    <xf numFmtId="0" fontId="5" fillId="39" borderId="0" xfId="49" applyFont="1" applyFill="1" applyBorder="1" applyAlignment="1">
      <alignment horizontal="center"/>
      <protection/>
    </xf>
    <xf numFmtId="2" fontId="5" fillId="33" borderId="0" xfId="49" applyNumberFormat="1" applyFont="1" applyFill="1" applyBorder="1" applyAlignment="1">
      <alignment horizontal="center"/>
      <protection/>
    </xf>
    <xf numFmtId="2" fontId="5" fillId="39" borderId="0" xfId="49" applyNumberFormat="1" applyFont="1" applyFill="1" applyBorder="1" applyAlignment="1">
      <alignment horizontal="center"/>
      <protection/>
    </xf>
    <xf numFmtId="0" fontId="11" fillId="33" borderId="0" xfId="0" applyFont="1" applyFill="1" applyAlignment="1">
      <alignment horizontal="right"/>
    </xf>
    <xf numFmtId="2" fontId="5" fillId="40" borderId="0" xfId="49" applyNumberFormat="1" applyFont="1" applyFill="1" applyBorder="1" applyAlignment="1">
      <alignment horizontal="center"/>
      <protection/>
    </xf>
    <xf numFmtId="0" fontId="5" fillId="33" borderId="0" xfId="0" applyFont="1" applyFill="1" applyAlignment="1">
      <alignment/>
    </xf>
    <xf numFmtId="2" fontId="9" fillId="33" borderId="18" xfId="49" applyNumberFormat="1" applyFont="1" applyFill="1" applyBorder="1" applyAlignment="1">
      <alignment horizontal="left"/>
      <protection/>
    </xf>
    <xf numFmtId="2" fontId="28" fillId="0" borderId="0" xfId="0" applyNumberFormat="1" applyFont="1" applyFill="1" applyAlignment="1">
      <alignment horizontal="left"/>
    </xf>
    <xf numFmtId="0" fontId="4" fillId="39" borderId="11" xfId="49" applyFont="1" applyFill="1" applyBorder="1" applyAlignment="1">
      <alignment horizontal="left"/>
      <protection/>
    </xf>
    <xf numFmtId="0" fontId="4" fillId="39" borderId="25" xfId="49" applyFont="1" applyFill="1" applyBorder="1" applyAlignment="1">
      <alignment horizontal="left"/>
      <protection/>
    </xf>
    <xf numFmtId="0" fontId="1" fillId="39" borderId="0" xfId="0" applyFont="1" applyFill="1" applyAlignment="1">
      <alignment horizontal="center"/>
    </xf>
    <xf numFmtId="193" fontId="11" fillId="33" borderId="20" xfId="0" applyNumberFormat="1" applyFont="1" applyFill="1" applyBorder="1" applyAlignment="1">
      <alignment horizontal="center"/>
    </xf>
    <xf numFmtId="193" fontId="11" fillId="39" borderId="19" xfId="0" applyNumberFormat="1" applyFont="1" applyFill="1" applyBorder="1" applyAlignment="1">
      <alignment horizontal="center"/>
    </xf>
    <xf numFmtId="4" fontId="11" fillId="33" borderId="20" xfId="0" applyNumberFormat="1" applyFont="1" applyFill="1" applyBorder="1" applyAlignment="1">
      <alignment horizontal="center" vertical="center"/>
    </xf>
    <xf numFmtId="4" fontId="11" fillId="39" borderId="21" xfId="0" applyNumberFormat="1" applyFont="1" applyFill="1" applyBorder="1" applyAlignment="1">
      <alignment horizontal="center"/>
    </xf>
    <xf numFmtId="49" fontId="11" fillId="39" borderId="25" xfId="0" applyNumberFormat="1" applyFont="1" applyFill="1" applyBorder="1" applyAlignment="1">
      <alignment horizontal="center"/>
    </xf>
    <xf numFmtId="193" fontId="11" fillId="39" borderId="21" xfId="0" applyNumberFormat="1" applyFont="1" applyFill="1" applyBorder="1" applyAlignment="1">
      <alignment horizontal="center"/>
    </xf>
    <xf numFmtId="4" fontId="11" fillId="39" borderId="21" xfId="52" applyNumberFormat="1" applyFont="1" applyFill="1" applyBorder="1" applyAlignment="1">
      <alignment horizontal="center"/>
    </xf>
    <xf numFmtId="4" fontId="11" fillId="33" borderId="25" xfId="52" applyNumberFormat="1" applyFont="1" applyFill="1" applyBorder="1" applyAlignment="1">
      <alignment horizontal="center"/>
    </xf>
    <xf numFmtId="193" fontId="11" fillId="33" borderId="0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" fontId="12" fillId="33" borderId="45" xfId="0" applyNumberFormat="1" applyFont="1" applyFill="1" applyBorder="1" applyAlignment="1">
      <alignment horizontal="center"/>
    </xf>
    <xf numFmtId="4" fontId="12" fillId="33" borderId="0" xfId="52" applyNumberFormat="1" applyFont="1" applyFill="1" applyBorder="1" applyAlignment="1">
      <alignment horizontal="center"/>
    </xf>
    <xf numFmtId="4" fontId="12" fillId="33" borderId="24" xfId="52" applyNumberFormat="1" applyFont="1" applyFill="1" applyBorder="1" applyAlignment="1">
      <alignment horizontal="center"/>
    </xf>
    <xf numFmtId="4" fontId="12" fillId="33" borderId="45" xfId="52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11" fillId="33" borderId="21" xfId="52" applyNumberFormat="1" applyFont="1" applyFill="1" applyBorder="1" applyAlignment="1">
      <alignment horizontal="center"/>
    </xf>
    <xf numFmtId="2" fontId="12" fillId="33" borderId="45" xfId="0" applyNumberFormat="1" applyFont="1" applyFill="1" applyBorder="1" applyAlignment="1">
      <alignment horizontal="center"/>
    </xf>
    <xf numFmtId="10" fontId="12" fillId="33" borderId="0" xfId="52" applyNumberFormat="1" applyFont="1" applyFill="1" applyBorder="1" applyAlignment="1">
      <alignment horizontal="center"/>
    </xf>
    <xf numFmtId="10" fontId="12" fillId="33" borderId="24" xfId="52" applyNumberFormat="1" applyFont="1" applyFill="1" applyBorder="1" applyAlignment="1">
      <alignment horizontal="center"/>
    </xf>
    <xf numFmtId="10" fontId="11" fillId="33" borderId="0" xfId="52" applyNumberFormat="1" applyFont="1" applyFill="1" applyBorder="1" applyAlignment="1">
      <alignment horizontal="center"/>
    </xf>
    <xf numFmtId="182" fontId="12" fillId="33" borderId="45" xfId="52" applyNumberFormat="1" applyFont="1" applyFill="1" applyBorder="1" applyAlignment="1">
      <alignment horizontal="center"/>
    </xf>
    <xf numFmtId="10" fontId="0" fillId="33" borderId="0" xfId="52" applyNumberFormat="1" applyFill="1" applyBorder="1" applyAlignment="1">
      <alignment horizontal="center"/>
    </xf>
    <xf numFmtId="182" fontId="12" fillId="33" borderId="45" xfId="52" applyNumberFormat="1" applyFont="1" applyFill="1" applyBorder="1" applyAlignment="1" quotePrefix="1">
      <alignment horizontal="center"/>
    </xf>
    <xf numFmtId="0" fontId="21" fillId="0" borderId="0" xfId="0" applyFont="1" applyFill="1" applyAlignment="1">
      <alignment horizontal="right"/>
    </xf>
    <xf numFmtId="0" fontId="20" fillId="33" borderId="0" xfId="49" applyFont="1" applyFill="1" applyAlignment="1">
      <alignment horizontal="center"/>
      <protection/>
    </xf>
    <xf numFmtId="0" fontId="5" fillId="33" borderId="0" xfId="49" applyFont="1" applyFill="1" applyAlignment="1">
      <alignment horizontal="right"/>
      <protection/>
    </xf>
    <xf numFmtId="0" fontId="5" fillId="33" borderId="0" xfId="0" applyFont="1" applyFill="1" applyAlignment="1">
      <alignment horizontal="right"/>
    </xf>
    <xf numFmtId="0" fontId="5" fillId="33" borderId="0" xfId="49" applyFont="1" applyFill="1" applyAlignment="1">
      <alignment horizontal="center"/>
      <protection/>
    </xf>
    <xf numFmtId="0" fontId="20" fillId="33" borderId="0" xfId="49" applyFont="1" applyFill="1" applyBorder="1" applyAlignment="1">
      <alignment horizontal="center"/>
      <protection/>
    </xf>
    <xf numFmtId="0" fontId="22" fillId="33" borderId="13" xfId="0" applyFont="1" applyFill="1" applyBorder="1" applyAlignment="1">
      <alignment horizontal="right"/>
    </xf>
    <xf numFmtId="2" fontId="27" fillId="37" borderId="39" xfId="0" applyNumberFormat="1" applyFont="1" applyFill="1" applyBorder="1" applyAlignment="1">
      <alignment horizontal="center" vertical="center" wrapText="1"/>
    </xf>
    <xf numFmtId="2" fontId="27" fillId="37" borderId="52" xfId="0" applyNumberFormat="1" applyFont="1" applyFill="1" applyBorder="1" applyAlignment="1">
      <alignment horizontal="center" vertical="center" wrapText="1"/>
    </xf>
    <xf numFmtId="2" fontId="27" fillId="37" borderId="53" xfId="0" applyNumberFormat="1" applyFont="1" applyFill="1" applyBorder="1" applyAlignment="1">
      <alignment horizontal="center" vertical="center" wrapText="1"/>
    </xf>
    <xf numFmtId="2" fontId="27" fillId="37" borderId="54" xfId="0" applyNumberFormat="1" applyFont="1" applyFill="1" applyBorder="1" applyAlignment="1">
      <alignment horizontal="center" vertical="center" wrapText="1"/>
    </xf>
    <xf numFmtId="2" fontId="27" fillId="37" borderId="0" xfId="0" applyNumberFormat="1" applyFont="1" applyFill="1" applyBorder="1" applyAlignment="1">
      <alignment horizontal="center" vertical="center" wrapText="1"/>
    </xf>
    <xf numFmtId="2" fontId="27" fillId="37" borderId="41" xfId="0" applyNumberFormat="1" applyFont="1" applyFill="1" applyBorder="1" applyAlignment="1">
      <alignment horizontal="center" vertical="center" wrapText="1"/>
    </xf>
    <xf numFmtId="2" fontId="27" fillId="37" borderId="40" xfId="0" applyNumberFormat="1" applyFont="1" applyFill="1" applyBorder="1" applyAlignment="1">
      <alignment horizontal="center" vertical="center" wrapText="1"/>
    </xf>
    <xf numFmtId="2" fontId="27" fillId="37" borderId="27" xfId="0" applyNumberFormat="1" applyFont="1" applyFill="1" applyBorder="1" applyAlignment="1">
      <alignment horizontal="center" vertical="center" wrapText="1"/>
    </xf>
    <xf numFmtId="2" fontId="27" fillId="37" borderId="3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 wrapText="1"/>
    </xf>
    <xf numFmtId="2" fontId="9" fillId="0" borderId="21" xfId="0" applyNumberFormat="1" applyFont="1" applyFill="1" applyBorder="1" applyAlignment="1">
      <alignment horizontal="center" wrapText="1"/>
    </xf>
    <xf numFmtId="0" fontId="4" fillId="39" borderId="11" xfId="49" applyFont="1" applyFill="1" applyBorder="1" applyAlignment="1">
      <alignment horizontal="left"/>
      <protection/>
    </xf>
    <xf numFmtId="0" fontId="4" fillId="39" borderId="25" xfId="49" applyFont="1" applyFill="1" applyBorder="1" applyAlignment="1">
      <alignment horizontal="left"/>
      <protection/>
    </xf>
    <xf numFmtId="1" fontId="4" fillId="33" borderId="55" xfId="49" applyNumberFormat="1" applyFont="1" applyFill="1" applyBorder="1" applyAlignment="1">
      <alignment horizontal="center"/>
      <protection/>
    </xf>
    <xf numFmtId="1" fontId="4" fillId="33" borderId="50" xfId="49" applyNumberFormat="1" applyFont="1" applyFill="1" applyBorder="1" applyAlignment="1">
      <alignment horizontal="center"/>
      <protection/>
    </xf>
    <xf numFmtId="1" fontId="4" fillId="33" borderId="56" xfId="49" applyNumberFormat="1" applyFont="1" applyFill="1" applyBorder="1" applyAlignment="1" quotePrefix="1">
      <alignment horizontal="center"/>
      <protection/>
    </xf>
    <xf numFmtId="1" fontId="4" fillId="33" borderId="50" xfId="49" applyNumberFormat="1" applyFont="1" applyFill="1" applyBorder="1" applyAlignment="1" quotePrefix="1">
      <alignment horizontal="center"/>
      <protection/>
    </xf>
    <xf numFmtId="0" fontId="9" fillId="33" borderId="0" xfId="49" applyFont="1" applyFill="1" applyBorder="1" applyAlignment="1" quotePrefix="1">
      <alignment horizontal="center"/>
      <protection/>
    </xf>
    <xf numFmtId="2" fontId="9" fillId="33" borderId="16" xfId="49" applyNumberFormat="1" applyFont="1" applyFill="1" applyBorder="1" applyAlignment="1">
      <alignment horizontal="center" vertical="center"/>
      <protection/>
    </xf>
    <xf numFmtId="2" fontId="9" fillId="33" borderId="17" xfId="49" applyNumberFormat="1" applyFont="1" applyFill="1" applyBorder="1" applyAlignment="1">
      <alignment horizontal="center" vertical="center"/>
      <protection/>
    </xf>
    <xf numFmtId="2" fontId="9" fillId="33" borderId="10" xfId="49" applyNumberFormat="1" applyFont="1" applyFill="1" applyBorder="1" applyAlignment="1">
      <alignment horizontal="center" vertical="center"/>
      <protection/>
    </xf>
    <xf numFmtId="2" fontId="4" fillId="38" borderId="14" xfId="0" applyNumberFormat="1" applyFont="1" applyFill="1" applyBorder="1" applyAlignment="1">
      <alignment horizontal="center"/>
    </xf>
    <xf numFmtId="2" fontId="4" fillId="38" borderId="15" xfId="0" applyNumberFormat="1" applyFont="1" applyFill="1" applyBorder="1" applyAlignment="1">
      <alignment horizontal="center"/>
    </xf>
    <xf numFmtId="2" fontId="4" fillId="38" borderId="23" xfId="0" applyNumberFormat="1" applyFont="1" applyFill="1" applyBorder="1" applyAlignment="1">
      <alignment horizontal="center"/>
    </xf>
    <xf numFmtId="2" fontId="9" fillId="33" borderId="14" xfId="49" applyNumberFormat="1" applyFont="1" applyFill="1" applyBorder="1" applyAlignment="1" quotePrefix="1">
      <alignment horizontal="center" vertical="center"/>
      <protection/>
    </xf>
    <xf numFmtId="2" fontId="9" fillId="33" borderId="15" xfId="49" applyNumberFormat="1" applyFont="1" applyFill="1" applyBorder="1" applyAlignment="1" quotePrefix="1">
      <alignment horizontal="center" vertical="center"/>
      <protection/>
    </xf>
    <xf numFmtId="0" fontId="0" fillId="0" borderId="23" xfId="0" applyBorder="1" applyAlignment="1">
      <alignment horizontal="center"/>
    </xf>
    <xf numFmtId="0" fontId="9" fillId="33" borderId="16" xfId="49" applyFont="1" applyFill="1" applyBorder="1" applyAlignment="1">
      <alignment horizontal="center" vertical="center" wrapText="1"/>
      <protection/>
    </xf>
    <xf numFmtId="0" fontId="9" fillId="33" borderId="17" xfId="49" applyFont="1" applyFill="1" applyBorder="1" applyAlignment="1">
      <alignment horizontal="center" vertical="center" wrapText="1"/>
      <protection/>
    </xf>
    <xf numFmtId="0" fontId="9" fillId="33" borderId="1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25" xfId="49" applyFont="1" applyFill="1" applyBorder="1" applyAlignment="1">
      <alignment horizontal="left"/>
      <protection/>
    </xf>
    <xf numFmtId="1" fontId="12" fillId="33" borderId="18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" fontId="13" fillId="33" borderId="18" xfId="0" applyNumberFormat="1" applyFont="1" applyFill="1" applyBorder="1" applyAlignment="1">
      <alignment horizontal="left"/>
    </xf>
    <xf numFmtId="1" fontId="13" fillId="33" borderId="0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" fontId="13" fillId="33" borderId="18" xfId="0" applyNumberFormat="1" applyFont="1" applyFill="1" applyBorder="1" applyAlignment="1" quotePrefix="1">
      <alignment horizontal="left"/>
    </xf>
    <xf numFmtId="1" fontId="13" fillId="33" borderId="0" xfId="0" applyNumberFormat="1" applyFont="1" applyFill="1" applyBorder="1" applyAlignment="1" quotePrefix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EDA DATI (2)" xfId="64"/>
    <cellStyle name="Currency [0]" xfId="65"/>
  </cellStyles>
  <dxfs count="9"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ont>
        <strike val="0"/>
      </font>
      <fill>
        <patternFill>
          <bgColor rgb="FF9966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'Dati generali'!$F$16</c:f>
        </c:strRef>
      </c:tx>
      <c:layout>
        <c:manualLayout>
          <c:xMode val="factor"/>
          <c:yMode val="factor"/>
          <c:x val="-0.09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5725"/>
          <c:w val="0.9417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v>PROFILO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'Tabella salite'!$C$7:$C$156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salite'!$F$7:$F$156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Salite di tipo A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'Tabella salite'!$C$7:$C$156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salite'!$U$7:$U$156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Salite di tipo B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xVal>
            <c:strRef>
              <c:f>'Tabella salite'!$C$7:$C$156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salite'!$V$7:$V$156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Salite di tipo 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'Tabella salite'!$C$7:$C$156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salite'!$W$7:$W$156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41113668"/>
        <c:axId val="55142725"/>
      </c:scatterChart>
      <c:valAx>
        <c:axId val="41113668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Distanze progressive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42725"/>
        <c:crosses val="autoZero"/>
        <c:crossBetween val="midCat"/>
        <c:dispUnits/>
      </c:valAx>
      <c:valAx>
        <c:axId val="55142725"/>
        <c:scaling>
          <c:orientation val="minMax"/>
          <c:max val="166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Quote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13668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19475"/>
          <c:w val="0.202"/>
          <c:h val="0.18475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2"/>
          <c:w val="0.9585"/>
          <c:h val="0.92525"/>
        </c:manualLayout>
      </c:layout>
      <c:barChart>
        <c:barDir val="col"/>
        <c:grouping val="clustered"/>
        <c:varyColors val="0"/>
        <c:axId val="52934402"/>
        <c:axId val="18184067"/>
      </c:barChart>
      <c:catAx>
        <c:axId val="529344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84067"/>
        <c:crosses val="autoZero"/>
        <c:auto val="1"/>
        <c:lblOffset val="100"/>
        <c:tickLblSkip val="1"/>
        <c:noMultiLvlLbl val="0"/>
      </c:catAx>
      <c:valAx>
        <c:axId val="181840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34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</xdr:row>
      <xdr:rowOff>257175</xdr:rowOff>
    </xdr:from>
    <xdr:to>
      <xdr:col>2</xdr:col>
      <xdr:colOff>1657350</xdr:colOff>
      <xdr:row>1</xdr:row>
      <xdr:rowOff>1200150</xdr:rowOff>
    </xdr:to>
    <xdr:pic>
      <xdr:nvPicPr>
        <xdr:cNvPr id="1" name="Immagine 1" descr="G:\FISI_Piste\MODULISTICA\newlogo FIS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19100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0.095</cdr:y>
    </cdr:from>
    <cdr:to>
      <cdr:x>0.7355</cdr:x>
      <cdr:y>0.13425</cdr:y>
    </cdr:to>
    <cdr:sp>
      <cdr:nvSpPr>
        <cdr:cNvPr id="1" name="Text Box 2"/>
        <cdr:cNvSpPr txBox="1">
          <a:spLocks noChangeArrowheads="1"/>
        </cdr:cNvSpPr>
      </cdr:nvSpPr>
      <cdr:spPr>
        <a:xfrm>
          <a:off x="2667000" y="647700"/>
          <a:ext cx="464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PROFILO LONGITUDINALE DAL KM 0 AL KM 5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0.57275</cdr:y>
    </cdr:from>
    <cdr:to>
      <cdr:x>0.52175</cdr:x>
      <cdr:y>0.607</cdr:y>
    </cdr:to>
    <cdr:sp fLocksText="0">
      <cdr:nvSpPr>
        <cdr:cNvPr id="1" name="Testo 8"/>
        <cdr:cNvSpPr txBox="1">
          <a:spLocks noChangeArrowheads="1"/>
        </cdr:cNvSpPr>
      </cdr:nvSpPr>
      <cdr:spPr>
        <a:xfrm>
          <a:off x="5076825" y="3905250"/>
          <a:ext cx="114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</cdr:x>
      <cdr:y>1</cdr:y>
    </cdr:to>
    <cdr:graphicFrame>
      <cdr:nvGraphicFramePr>
        <cdr:cNvPr id="2" name="Chart 56"/>
        <cdr:cNvGraphicFramePr/>
      </cdr:nvGraphicFramePr>
      <cdr:xfrm>
        <a:off x="0" y="0"/>
        <a:ext cx="9944100" cy="68294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829425"/>
    <xdr:graphicFrame>
      <xdr:nvGraphicFramePr>
        <xdr:cNvPr id="1" name="Shape 1025"/>
        <xdr:cNvGraphicFramePr/>
      </xdr:nvGraphicFramePr>
      <xdr:xfrm>
        <a:off x="0" y="0"/>
        <a:ext cx="9953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1" width="10.7109375" style="0" customWidth="1"/>
    <col min="2" max="2" width="30.7109375" style="0" customWidth="1"/>
    <col min="3" max="4" width="40.7109375" style="1" customWidth="1"/>
    <col min="6" max="6" width="12.421875" style="0" hidden="1" customWidth="1"/>
    <col min="7" max="8" width="0" style="0" hidden="1" customWidth="1"/>
  </cols>
  <sheetData>
    <row r="1" spans="1:4" ht="12.75">
      <c r="A1" s="18"/>
      <c r="B1" s="18"/>
      <c r="C1" s="19"/>
      <c r="D1" s="19"/>
    </row>
    <row r="2" spans="1:4" ht="113.25" customHeight="1">
      <c r="A2" s="18"/>
      <c r="B2" s="18"/>
      <c r="C2" s="129"/>
      <c r="D2" s="19"/>
    </row>
    <row r="3" spans="1:4" ht="15.75">
      <c r="A3" s="18"/>
      <c r="B3" s="18"/>
      <c r="C3" s="128" t="s">
        <v>91</v>
      </c>
      <c r="D3" s="19"/>
    </row>
    <row r="4" spans="1:4" ht="12.75">
      <c r="A4" s="18"/>
      <c r="B4" s="18"/>
      <c r="C4" s="127" t="s">
        <v>90</v>
      </c>
      <c r="D4" s="19"/>
    </row>
    <row r="5" spans="1:4" s="11" customFormat="1" ht="176.25" customHeight="1">
      <c r="A5" s="260"/>
      <c r="B5" s="260"/>
      <c r="C5" s="260"/>
      <c r="D5" s="260"/>
    </row>
    <row r="6" spans="1:4" ht="18">
      <c r="A6" s="262" t="s">
        <v>33</v>
      </c>
      <c r="B6" s="262"/>
      <c r="C6" s="262"/>
      <c r="D6" s="262"/>
    </row>
    <row r="7" spans="1:4" ht="18">
      <c r="A7" s="20"/>
      <c r="B7" s="20"/>
      <c r="C7" s="20"/>
      <c r="D7" s="20"/>
    </row>
    <row r="8" spans="1:4" s="3" customFormat="1" ht="20.25">
      <c r="A8" s="259" t="s">
        <v>3</v>
      </c>
      <c r="B8" s="259"/>
      <c r="C8" s="259"/>
      <c r="D8" s="259"/>
    </row>
    <row r="9" spans="1:4" ht="20.25">
      <c r="A9" s="263" t="s">
        <v>43</v>
      </c>
      <c r="B9" s="263"/>
      <c r="C9" s="263"/>
      <c r="D9" s="263"/>
    </row>
    <row r="10" spans="1:4" ht="15">
      <c r="A10" s="21"/>
      <c r="B10" s="21"/>
      <c r="C10" s="22"/>
      <c r="D10" s="22"/>
    </row>
    <row r="11" spans="1:4" ht="15">
      <c r="A11" s="21"/>
      <c r="B11" s="21"/>
      <c r="C11" s="22"/>
      <c r="D11" s="22"/>
    </row>
    <row r="12" spans="1:4" ht="15">
      <c r="A12" s="21"/>
      <c r="B12" s="21"/>
      <c r="C12" s="22"/>
      <c r="D12" s="22"/>
    </row>
    <row r="13" spans="1:4" ht="15">
      <c r="A13" s="21"/>
      <c r="B13" s="21"/>
      <c r="C13" s="22"/>
      <c r="D13" s="22"/>
    </row>
    <row r="14" spans="1:4" ht="15">
      <c r="A14" s="21"/>
      <c r="B14" s="21"/>
      <c r="C14" s="22"/>
      <c r="D14" s="22"/>
    </row>
    <row r="15" spans="1:4" ht="12.75">
      <c r="A15" s="23"/>
      <c r="B15" s="23"/>
      <c r="C15" s="24"/>
      <c r="D15" s="24"/>
    </row>
    <row r="16" spans="1:6" s="15" customFormat="1" ht="18">
      <c r="A16" s="25"/>
      <c r="B16" s="26" t="s">
        <v>128</v>
      </c>
      <c r="C16" s="224"/>
      <c r="D16" s="29"/>
      <c r="F16" s="15" t="str">
        <f>"PISTA di fondo "&amp;C16&amp;" km "&amp;C18</f>
        <v>PISTA di fondo  km </v>
      </c>
    </row>
    <row r="17" spans="1:4" s="15" customFormat="1" ht="18">
      <c r="A17" s="25"/>
      <c r="B17" s="26"/>
      <c r="C17" s="225"/>
      <c r="D17" s="29"/>
    </row>
    <row r="18" spans="1:4" s="15" customFormat="1" ht="18">
      <c r="A18" s="25"/>
      <c r="B18" s="26" t="s">
        <v>46</v>
      </c>
      <c r="C18" s="226"/>
      <c r="D18" s="29"/>
    </row>
    <row r="19" spans="1:4" s="15" customFormat="1" ht="18">
      <c r="A19" s="25"/>
      <c r="B19" s="26"/>
      <c r="C19" s="225"/>
      <c r="D19" s="29"/>
    </row>
    <row r="20" spans="1:4" s="15" customFormat="1" ht="18">
      <c r="A20" s="25"/>
      <c r="B20" s="26" t="s">
        <v>44</v>
      </c>
      <c r="C20" s="228"/>
      <c r="D20" s="29"/>
    </row>
    <row r="21" spans="1:4" s="15" customFormat="1" ht="18">
      <c r="A21" s="25"/>
      <c r="B21" s="31"/>
      <c r="C21" s="225"/>
      <c r="D21" s="29"/>
    </row>
    <row r="22" spans="1:4" s="15" customFormat="1" ht="18">
      <c r="A22" s="25"/>
      <c r="B22" s="26" t="s">
        <v>45</v>
      </c>
      <c r="C22" s="226"/>
      <c r="D22" s="29"/>
    </row>
    <row r="23" spans="1:4" s="15" customFormat="1" ht="18">
      <c r="A23" s="26"/>
      <c r="B23" s="27"/>
      <c r="C23" s="32"/>
      <c r="D23" s="28"/>
    </row>
    <row r="24" spans="1:4" s="15" customFormat="1" ht="18">
      <c r="A24" s="33"/>
      <c r="B24" s="27"/>
      <c r="C24" s="34"/>
      <c r="D24" s="28"/>
    </row>
    <row r="25" spans="1:4" s="15" customFormat="1" ht="18">
      <c r="A25" s="31"/>
      <c r="B25" s="27"/>
      <c r="C25" s="34"/>
      <c r="D25" s="32"/>
    </row>
    <row r="26" spans="1:4" s="15" customFormat="1" ht="18.75" thickBot="1">
      <c r="A26" s="35"/>
      <c r="B26" s="35"/>
      <c r="C26" s="36"/>
      <c r="D26" s="36"/>
    </row>
    <row r="27" spans="1:4" s="15" customFormat="1" ht="18.75" thickTop="1">
      <c r="A27" s="37"/>
      <c r="B27" s="37"/>
      <c r="C27" s="38"/>
      <c r="D27" s="38"/>
    </row>
    <row r="28" spans="1:4" s="15" customFormat="1" ht="18">
      <c r="A28" s="25"/>
      <c r="B28" s="39" t="s">
        <v>47</v>
      </c>
      <c r="C28" s="38"/>
      <c r="D28" s="38"/>
    </row>
    <row r="29" spans="1:4" s="15" customFormat="1" ht="18">
      <c r="A29" s="25"/>
      <c r="B29" s="37"/>
      <c r="C29" s="38"/>
      <c r="D29" s="41"/>
    </row>
    <row r="30" spans="1:4" s="15" customFormat="1" ht="18">
      <c r="A30" s="25"/>
      <c r="B30" s="39" t="s">
        <v>7</v>
      </c>
      <c r="C30" s="38"/>
      <c r="D30" s="38"/>
    </row>
    <row r="31" spans="1:4" s="15" customFormat="1" ht="18">
      <c r="A31" s="25">
        <v>1</v>
      </c>
      <c r="B31" s="37" t="s">
        <v>74</v>
      </c>
      <c r="C31" s="38"/>
      <c r="D31" s="38"/>
    </row>
    <row r="32" spans="1:4" s="15" customFormat="1" ht="18">
      <c r="A32" s="25">
        <v>2</v>
      </c>
      <c r="B32" s="37" t="s">
        <v>73</v>
      </c>
      <c r="C32" s="38"/>
      <c r="D32" s="38"/>
    </row>
    <row r="33" spans="1:4" s="15" customFormat="1" ht="18">
      <c r="A33" s="25"/>
      <c r="B33" s="37"/>
      <c r="C33" s="38"/>
      <c r="D33" s="42"/>
    </row>
    <row r="34" spans="1:4" s="15" customFormat="1" ht="18">
      <c r="A34" s="25"/>
      <c r="B34" s="39" t="s">
        <v>8</v>
      </c>
      <c r="C34" s="38"/>
      <c r="D34" s="38"/>
    </row>
    <row r="35" spans="1:4" s="15" customFormat="1" ht="18">
      <c r="A35" s="25">
        <v>3</v>
      </c>
      <c r="B35" s="37" t="s">
        <v>75</v>
      </c>
      <c r="C35" s="38"/>
      <c r="D35" s="38"/>
    </row>
    <row r="36" spans="1:4" s="15" customFormat="1" ht="18">
      <c r="A36" s="25"/>
      <c r="B36" s="30" t="s">
        <v>9</v>
      </c>
      <c r="C36" s="38"/>
      <c r="D36" s="38"/>
    </row>
    <row r="37" spans="1:4" s="15" customFormat="1" ht="18">
      <c r="A37" s="25"/>
      <c r="B37" s="30"/>
      <c r="C37" s="38"/>
      <c r="D37" s="38"/>
    </row>
    <row r="38" spans="1:4" s="15" customFormat="1" ht="18">
      <c r="A38" s="25"/>
      <c r="B38" s="41" t="s">
        <v>6</v>
      </c>
      <c r="C38" s="30"/>
      <c r="D38" s="38"/>
    </row>
    <row r="39" spans="1:4" s="15" customFormat="1" ht="18">
      <c r="A39" s="25">
        <v>4</v>
      </c>
      <c r="B39" s="38" t="s">
        <v>84</v>
      </c>
      <c r="C39" s="30"/>
      <c r="D39" s="38"/>
    </row>
    <row r="40" spans="1:4" s="15" customFormat="1" ht="18">
      <c r="A40" s="25">
        <v>5</v>
      </c>
      <c r="B40" s="38" t="s">
        <v>76</v>
      </c>
      <c r="C40" s="30"/>
      <c r="D40" s="38"/>
    </row>
    <row r="41" spans="1:4" s="15" customFormat="1" ht="18">
      <c r="A41" s="25">
        <v>6</v>
      </c>
      <c r="B41" s="38" t="s">
        <v>77</v>
      </c>
      <c r="C41" s="30"/>
      <c r="D41" s="38"/>
    </row>
    <row r="42" spans="1:4" s="15" customFormat="1" ht="18">
      <c r="A42" s="25">
        <v>7</v>
      </c>
      <c r="B42" s="116" t="s">
        <v>78</v>
      </c>
      <c r="C42" s="30"/>
      <c r="D42" s="38"/>
    </row>
    <row r="43" spans="1:4" s="15" customFormat="1" ht="18">
      <c r="A43" s="25">
        <v>8</v>
      </c>
      <c r="B43" s="38" t="s">
        <v>79</v>
      </c>
      <c r="C43" s="30"/>
      <c r="D43" s="38"/>
    </row>
    <row r="44" spans="1:4" s="15" customFormat="1" ht="18">
      <c r="A44" s="25">
        <v>9</v>
      </c>
      <c r="B44" s="38" t="s">
        <v>80</v>
      </c>
      <c r="C44" s="30"/>
      <c r="D44" s="38"/>
    </row>
    <row r="45" spans="1:4" s="15" customFormat="1" ht="18">
      <c r="A45" s="25">
        <v>10</v>
      </c>
      <c r="B45" s="38" t="s">
        <v>81</v>
      </c>
      <c r="C45" s="30"/>
      <c r="D45" s="38"/>
    </row>
    <row r="46" spans="1:4" s="15" customFormat="1" ht="18">
      <c r="A46" s="40">
        <v>11</v>
      </c>
      <c r="B46" s="38" t="s">
        <v>82</v>
      </c>
      <c r="C46" s="25"/>
      <c r="D46" s="38"/>
    </row>
    <row r="47" spans="1:4" s="15" customFormat="1" ht="18">
      <c r="A47" s="40">
        <v>12</v>
      </c>
      <c r="B47" s="38" t="s">
        <v>83</v>
      </c>
      <c r="C47" s="25"/>
      <c r="D47" s="38"/>
    </row>
    <row r="48" spans="1:4" s="15" customFormat="1" ht="18">
      <c r="A48" s="30"/>
      <c r="B48" s="37"/>
      <c r="C48" s="25"/>
      <c r="D48" s="38"/>
    </row>
    <row r="49" spans="2:4" s="15" customFormat="1" ht="18">
      <c r="B49" s="38" t="s">
        <v>85</v>
      </c>
      <c r="C49" s="30"/>
      <c r="D49" s="38"/>
    </row>
    <row r="50" spans="1:4" s="15" customFormat="1" ht="18.75" thickBot="1">
      <c r="A50" s="264"/>
      <c r="B50" s="264"/>
      <c r="C50" s="264"/>
      <c r="D50" s="264"/>
    </row>
    <row r="51" spans="1:4" s="15" customFormat="1" ht="15.75" customHeight="1" thickBot="1" thickTop="1">
      <c r="A51" s="264"/>
      <c r="B51" s="264"/>
      <c r="C51" s="264"/>
      <c r="D51" s="264"/>
    </row>
    <row r="52" spans="1:4" s="15" customFormat="1" ht="18.75" thickTop="1">
      <c r="A52" s="43"/>
      <c r="B52" s="43"/>
      <c r="C52" s="43"/>
      <c r="D52" s="43"/>
    </row>
    <row r="53" spans="1:4" s="15" customFormat="1" ht="18">
      <c r="A53" s="43"/>
      <c r="B53" s="43"/>
      <c r="C53" s="43"/>
      <c r="D53" s="43"/>
    </row>
    <row r="54" spans="1:4" s="15" customFormat="1" ht="18">
      <c r="A54" s="261"/>
      <c r="B54" s="261"/>
      <c r="C54" s="261"/>
      <c r="D54" s="261"/>
    </row>
    <row r="55" spans="1:4" s="16" customFormat="1" ht="18">
      <c r="A55" s="44"/>
      <c r="B55" s="229" t="s">
        <v>126</v>
      </c>
      <c r="C55" s="226"/>
      <c r="D55" s="227" t="s">
        <v>127</v>
      </c>
    </row>
    <row r="56" spans="1:4" s="4" customFormat="1" ht="15.75">
      <c r="A56" s="45"/>
      <c r="B56" s="45"/>
      <c r="C56" s="46"/>
      <c r="D56" s="46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  <row r="60" spans="1:4" ht="12.75">
      <c r="A60" s="17"/>
      <c r="B60" s="17"/>
      <c r="C60" s="17"/>
      <c r="D60" s="17"/>
    </row>
    <row r="61" spans="1:4" ht="12.75">
      <c r="A61" s="17"/>
      <c r="B61" s="17"/>
      <c r="C61" s="17"/>
      <c r="D61" s="17"/>
    </row>
    <row r="62" spans="1:4" ht="12.75">
      <c r="A62" s="17"/>
      <c r="B62" s="17"/>
      <c r="C62" s="17"/>
      <c r="D62" s="17"/>
    </row>
    <row r="63" spans="1:4" ht="12.75">
      <c r="A63" s="17"/>
      <c r="B63" s="17"/>
      <c r="C63" s="17"/>
      <c r="D63" s="17"/>
    </row>
    <row r="64" spans="1:4" ht="12.75">
      <c r="A64" s="17"/>
      <c r="B64" s="17"/>
      <c r="C64" s="17"/>
      <c r="D64" s="17"/>
    </row>
    <row r="65" spans="1:4" ht="12.75">
      <c r="A65" s="17"/>
      <c r="B65" s="17"/>
      <c r="C65" s="17"/>
      <c r="D65" s="17"/>
    </row>
    <row r="66" spans="1:4" ht="12.75">
      <c r="A66" s="17"/>
      <c r="B66" s="17"/>
      <c r="C66" s="17"/>
      <c r="D66" s="17"/>
    </row>
    <row r="67" spans="1:4" ht="12.75">
      <c r="A67" s="17"/>
      <c r="B67" s="17"/>
      <c r="C67" s="17"/>
      <c r="D67" s="17"/>
    </row>
    <row r="68" spans="1:4" ht="12.75">
      <c r="A68" s="17"/>
      <c r="B68" s="17"/>
      <c r="C68" s="17"/>
      <c r="D68" s="17"/>
    </row>
    <row r="69" spans="1:4" ht="12.75">
      <c r="A69" s="17"/>
      <c r="B69" s="17"/>
      <c r="C69" s="17"/>
      <c r="D69" s="17"/>
    </row>
    <row r="70" spans="1:4" ht="12.75">
      <c r="A70" s="17"/>
      <c r="B70" s="17"/>
      <c r="C70" s="17"/>
      <c r="D70" s="17"/>
    </row>
    <row r="71" spans="1:4" ht="12.75">
      <c r="A71" s="17"/>
      <c r="B71" s="17"/>
      <c r="C71" s="17"/>
      <c r="D71" s="17"/>
    </row>
    <row r="72" spans="1:4" ht="12.75">
      <c r="A72" s="17"/>
      <c r="B72" s="17"/>
      <c r="C72" s="17"/>
      <c r="D72" s="17"/>
    </row>
    <row r="73" spans="1:4" ht="12.75">
      <c r="A73" s="17"/>
      <c r="B73" s="17"/>
      <c r="C73" s="17"/>
      <c r="D73" s="17"/>
    </row>
    <row r="74" spans="1:4" ht="12.75">
      <c r="A74" s="17"/>
      <c r="B74" s="17"/>
      <c r="C74" s="17"/>
      <c r="D74" s="17"/>
    </row>
    <row r="75" spans="1:4" ht="12.75">
      <c r="A75" s="17"/>
      <c r="B75" s="17"/>
      <c r="C75" s="17"/>
      <c r="D75" s="17"/>
    </row>
    <row r="76" spans="1:4" ht="12.75">
      <c r="A76" s="17"/>
      <c r="B76" s="17"/>
      <c r="C76" s="17"/>
      <c r="D76" s="17"/>
    </row>
    <row r="77" spans="1:4" ht="12.75">
      <c r="A77" s="17"/>
      <c r="B77" s="17"/>
      <c r="C77" s="17"/>
      <c r="D77" s="17"/>
    </row>
    <row r="78" spans="1:4" ht="12.75">
      <c r="A78" s="17"/>
      <c r="B78" s="17"/>
      <c r="C78" s="17"/>
      <c r="D78" s="17"/>
    </row>
    <row r="79" spans="1:4" ht="12.75">
      <c r="A79" s="17"/>
      <c r="B79" s="17"/>
      <c r="C79" s="17"/>
      <c r="D79" s="17"/>
    </row>
    <row r="80" spans="1:4" ht="19.5">
      <c r="A80" s="258"/>
      <c r="B80" s="258"/>
      <c r="C80" s="258"/>
      <c r="D80" s="258"/>
    </row>
    <row r="81" spans="1:4" ht="12.75">
      <c r="A81" s="17"/>
      <c r="B81" s="17"/>
      <c r="C81" s="17"/>
      <c r="D81" s="17"/>
    </row>
    <row r="82" spans="1:4" ht="12.75">
      <c r="A82" s="17"/>
      <c r="B82" s="17"/>
      <c r="C82" s="17"/>
      <c r="D82" s="17"/>
    </row>
    <row r="83" spans="1:4" ht="12.75">
      <c r="A83" s="17"/>
      <c r="B83" s="17"/>
      <c r="C83" s="17"/>
      <c r="D83" s="17"/>
    </row>
    <row r="84" spans="1:4" ht="12.75">
      <c r="A84" s="17"/>
      <c r="B84" s="17"/>
      <c r="C84" s="17"/>
      <c r="D84" s="17"/>
    </row>
    <row r="85" spans="1:4" ht="12.75">
      <c r="A85" s="17"/>
      <c r="B85" s="17"/>
      <c r="C85" s="17"/>
      <c r="D85" s="17"/>
    </row>
    <row r="86" spans="1:4" ht="12.75">
      <c r="A86" s="17"/>
      <c r="B86" s="17"/>
      <c r="C86" s="17"/>
      <c r="D86" s="17"/>
    </row>
    <row r="87" spans="1:4" ht="12.75">
      <c r="A87" s="17"/>
      <c r="B87" s="17"/>
      <c r="C87" s="17"/>
      <c r="D87" s="17"/>
    </row>
    <row r="88" spans="1:4" ht="12.75">
      <c r="A88" s="17"/>
      <c r="B88" s="17"/>
      <c r="C88" s="17"/>
      <c r="D88" s="17"/>
    </row>
    <row r="89" spans="1:4" ht="12.75">
      <c r="A89" s="17"/>
      <c r="B89" s="17"/>
      <c r="C89" s="17"/>
      <c r="D89" s="17"/>
    </row>
    <row r="90" spans="1:4" ht="12.75">
      <c r="A90" s="17"/>
      <c r="B90" s="17"/>
      <c r="C90" s="17"/>
      <c r="D90" s="1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  <row r="94" spans="1:4" ht="12.75">
      <c r="A94" s="17"/>
      <c r="B94" s="17"/>
      <c r="C94" s="17"/>
      <c r="D94" s="17"/>
    </row>
    <row r="95" spans="1:4" ht="12.75">
      <c r="A95" s="17"/>
      <c r="B95" s="17"/>
      <c r="C95" s="17"/>
      <c r="D95" s="17"/>
    </row>
    <row r="96" spans="1:4" ht="12.75">
      <c r="A96" s="17"/>
      <c r="B96" s="17"/>
      <c r="C96" s="17"/>
      <c r="D96" s="17"/>
    </row>
    <row r="97" spans="1:4" ht="12.75">
      <c r="A97" s="17"/>
      <c r="B97" s="17"/>
      <c r="C97" s="17"/>
      <c r="D97" s="17"/>
    </row>
    <row r="98" spans="1:4" ht="12.75">
      <c r="A98" s="17"/>
      <c r="B98" s="17"/>
      <c r="C98" s="17"/>
      <c r="D98" s="17"/>
    </row>
    <row r="99" spans="3:4" ht="12.75">
      <c r="C99"/>
      <c r="D99"/>
    </row>
    <row r="100" spans="3:4" ht="12.75">
      <c r="C100"/>
      <c r="D100"/>
    </row>
    <row r="101" spans="3:4" ht="12.75">
      <c r="C101"/>
      <c r="D101"/>
    </row>
    <row r="102" spans="3:4" ht="12.75">
      <c r="C102"/>
      <c r="D102"/>
    </row>
    <row r="103" spans="3:4" ht="12.75">
      <c r="C103"/>
      <c r="D103"/>
    </row>
    <row r="104" spans="3:4" ht="12.75">
      <c r="C104"/>
      <c r="D104"/>
    </row>
    <row r="105" spans="3:4" ht="12.75">
      <c r="C105"/>
      <c r="D105"/>
    </row>
    <row r="106" spans="3:4" ht="12.75">
      <c r="C106"/>
      <c r="D106"/>
    </row>
    <row r="107" spans="3:4" ht="12.75">
      <c r="C107"/>
      <c r="D107"/>
    </row>
    <row r="108" spans="3:4" ht="12.75">
      <c r="C108"/>
      <c r="D108"/>
    </row>
    <row r="109" spans="3:4" ht="12.75">
      <c r="C109"/>
      <c r="D109"/>
    </row>
    <row r="110" spans="3:4" ht="12.75">
      <c r="C110"/>
      <c r="D110"/>
    </row>
    <row r="111" spans="3:4" ht="12.75">
      <c r="C111"/>
      <c r="D111"/>
    </row>
    <row r="112" spans="3:4" ht="12.75">
      <c r="C112"/>
      <c r="D112"/>
    </row>
  </sheetData>
  <sheetProtection password="DEA1" sheet="1"/>
  <protectedRanges>
    <protectedRange sqref="C55" name="Data"/>
    <protectedRange sqref="C22" name="Comune"/>
    <protectedRange sqref="C20" name="Localit?"/>
    <protectedRange sqref="C18" name="km"/>
    <protectedRange sqref="C16" name="Nome pista"/>
  </protectedRanges>
  <mergeCells count="7">
    <mergeCell ref="A80:D80"/>
    <mergeCell ref="A8:D8"/>
    <mergeCell ref="A5:D5"/>
    <mergeCell ref="A54:D54"/>
    <mergeCell ref="A6:D6"/>
    <mergeCell ref="A9:D9"/>
    <mergeCell ref="A50:D5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300" verticalDpi="300" orientation="portrait" paperSize="9" scale="63" r:id="rId2"/>
  <rowBreaks count="2" manualBreakCount="2">
    <brk id="33" max="12" man="1"/>
    <brk id="3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3"/>
  <sheetViews>
    <sheetView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6.8515625" style="188" customWidth="1"/>
    <col min="2" max="4" width="12.28125" style="136" customWidth="1"/>
    <col min="5" max="5" width="12.421875" style="136" customWidth="1"/>
    <col min="6" max="7" width="12.28125" style="136" customWidth="1"/>
    <col min="8" max="12" width="9.140625" style="136" customWidth="1"/>
    <col min="13" max="20" width="9.28125" style="136" customWidth="1"/>
    <col min="21" max="21" width="12.421875" style="136" customWidth="1"/>
    <col min="22" max="24" width="12.421875" style="131" customWidth="1"/>
    <col min="25" max="16384" width="9.140625" style="131" customWidth="1"/>
  </cols>
  <sheetData>
    <row r="1" spans="1:24" ht="12.75" customHeight="1">
      <c r="A1" s="276" t="s">
        <v>106</v>
      </c>
      <c r="B1" s="276"/>
      <c r="C1" s="276"/>
      <c r="D1" s="276"/>
      <c r="E1" s="276"/>
      <c r="F1" s="276"/>
      <c r="G1" s="209"/>
      <c r="M1" s="275" t="s">
        <v>107</v>
      </c>
      <c r="N1" s="275"/>
      <c r="O1" s="275"/>
      <c r="P1" s="275"/>
      <c r="Q1" s="275"/>
      <c r="R1" s="275"/>
      <c r="S1" s="275"/>
      <c r="T1" s="275"/>
      <c r="U1" s="275"/>
      <c r="V1" s="275"/>
      <c r="W1" s="274" t="s">
        <v>120</v>
      </c>
      <c r="X1" s="274"/>
    </row>
    <row r="2" spans="1:24" ht="12.75" customHeight="1">
      <c r="A2" s="277" t="s">
        <v>100</v>
      </c>
      <c r="B2" s="276" t="s">
        <v>95</v>
      </c>
      <c r="C2" s="276"/>
      <c r="D2" s="276" t="s">
        <v>96</v>
      </c>
      <c r="E2" s="276"/>
      <c r="F2" s="278" t="s">
        <v>99</v>
      </c>
      <c r="G2" s="278" t="s">
        <v>118</v>
      </c>
      <c r="I2" s="265" t="s">
        <v>119</v>
      </c>
      <c r="J2" s="266"/>
      <c r="K2" s="267"/>
      <c r="M2" s="275" t="s">
        <v>108</v>
      </c>
      <c r="N2" s="275"/>
      <c r="O2" s="275"/>
      <c r="P2" s="275"/>
      <c r="Q2" s="275" t="s">
        <v>109</v>
      </c>
      <c r="R2" s="275"/>
      <c r="S2" s="275"/>
      <c r="T2" s="275"/>
      <c r="U2" s="275" t="s">
        <v>102</v>
      </c>
      <c r="V2" s="275"/>
      <c r="W2" s="274"/>
      <c r="X2" s="274"/>
    </row>
    <row r="3" spans="1:24" ht="12.75" customHeight="1">
      <c r="A3" s="277"/>
      <c r="B3" s="132" t="s">
        <v>97</v>
      </c>
      <c r="C3" s="132" t="s">
        <v>98</v>
      </c>
      <c r="D3" s="132" t="s">
        <v>97</v>
      </c>
      <c r="E3" s="132" t="s">
        <v>98</v>
      </c>
      <c r="F3" s="278"/>
      <c r="G3" s="278"/>
      <c r="I3" s="268"/>
      <c r="J3" s="269"/>
      <c r="K3" s="270"/>
      <c r="M3" s="134" t="s">
        <v>110</v>
      </c>
      <c r="N3" s="134" t="s">
        <v>111</v>
      </c>
      <c r="O3" s="134" t="s">
        <v>112</v>
      </c>
      <c r="P3" s="134" t="s">
        <v>113</v>
      </c>
      <c r="Q3" s="134" t="s">
        <v>110</v>
      </c>
      <c r="R3" s="134" t="s">
        <v>111</v>
      </c>
      <c r="S3" s="134" t="s">
        <v>112</v>
      </c>
      <c r="T3" s="134" t="s">
        <v>113</v>
      </c>
      <c r="U3" s="134" t="s">
        <v>88</v>
      </c>
      <c r="V3" s="133" t="s">
        <v>89</v>
      </c>
      <c r="W3" s="274"/>
      <c r="X3" s="274"/>
    </row>
    <row r="4" spans="1:25" ht="12.75">
      <c r="A4" s="187">
        <v>1</v>
      </c>
      <c r="B4" s="134">
        <v>0</v>
      </c>
      <c r="C4" s="134">
        <v>0</v>
      </c>
      <c r="D4" s="134">
        <v>0</v>
      </c>
      <c r="E4" s="134">
        <v>0</v>
      </c>
      <c r="F4" s="135"/>
      <c r="G4" s="135"/>
      <c r="I4" s="268"/>
      <c r="J4" s="269"/>
      <c r="K4" s="270"/>
      <c r="M4" s="134">
        <v>0</v>
      </c>
      <c r="N4" s="134">
        <v>0</v>
      </c>
      <c r="O4" s="134">
        <v>0</v>
      </c>
      <c r="P4" s="134">
        <v>0</v>
      </c>
      <c r="Q4" s="134">
        <v>0</v>
      </c>
      <c r="R4" s="134">
        <v>0</v>
      </c>
      <c r="S4" s="134">
        <v>0</v>
      </c>
      <c r="T4" s="134">
        <v>0</v>
      </c>
      <c r="U4" s="134">
        <v>0</v>
      </c>
      <c r="V4" s="134">
        <v>0</v>
      </c>
      <c r="W4" s="133" t="str">
        <f>IF(F4&lt;&gt;0,F4,"xxx")</f>
        <v>xxx</v>
      </c>
      <c r="X4" s="133" t="str">
        <f>IF(G4&lt;&gt;0,G4,"xxx")</f>
        <v>xxx</v>
      </c>
      <c r="Y4" s="131">
        <f>MAX(W4:X4)</f>
        <v>0</v>
      </c>
    </row>
    <row r="5" spans="1:25" ht="12.75">
      <c r="A5" s="187">
        <v>2</v>
      </c>
      <c r="B5" s="135"/>
      <c r="C5" s="135"/>
      <c r="D5" s="135"/>
      <c r="E5" s="135"/>
      <c r="F5" s="135"/>
      <c r="G5" s="135"/>
      <c r="I5" s="271"/>
      <c r="J5" s="272"/>
      <c r="K5" s="273"/>
      <c r="M5" s="134" t="str">
        <f>IF(B5&lt;&gt;0,B5,"xxx")</f>
        <v>xxx</v>
      </c>
      <c r="N5" s="134" t="str">
        <f>IF(C5&lt;&gt;0,((C5^2-(Y5-Y4)^2))^0.5,"xxx")</f>
        <v>xxx</v>
      </c>
      <c r="O5" s="134" t="str">
        <f>IF(D5&lt;&gt;0,D5-D4,"xxx")</f>
        <v>xxx</v>
      </c>
      <c r="P5" s="134" t="str">
        <f>IF(E5&lt;&gt;0,((E5-E4)^2-(Y5-Y4)^2)^0.5,"xxx")</f>
        <v>xxx</v>
      </c>
      <c r="Q5" s="134" t="str">
        <f>IF(B5&lt;&gt;0,(B5^2+(Y5-Y4)^2)^0.5,"xxx")</f>
        <v>xxx</v>
      </c>
      <c r="R5" s="134" t="str">
        <f>IF(C5&lt;&gt;0,C5,"xxx")</f>
        <v>xxx</v>
      </c>
      <c r="S5" s="134" t="str">
        <f>IF(D5&lt;&gt;0,((D5-D4)^2+(Y5-Y4)^2)^0.5,"xxx")</f>
        <v>xxx</v>
      </c>
      <c r="T5" s="134" t="str">
        <f>IF(E5&lt;&gt;0,E5-E4,"xxx")</f>
        <v>xxx</v>
      </c>
      <c r="U5" s="134" t="str">
        <f>IF(SUM(B5:E5)&lt;&gt;0,U4+MAX(M5:P5),"xxx")</f>
        <v>xxx</v>
      </c>
      <c r="V5" s="133" t="str">
        <f>IF(SUM(B5:E5)&lt;&gt;0,V4+MAX(Q5:T5),"xxx")</f>
        <v>xxx</v>
      </c>
      <c r="W5" s="133" t="str">
        <f aca="true" t="shared" si="0" ref="W5:W11">IF(F5&lt;&gt;0,F5,"xxx")</f>
        <v>xxx</v>
      </c>
      <c r="X5" s="133" t="str">
        <f>IF(AND($G$4&lt;&gt;0,MAX(B5:E5)&lt;&gt;0),$G$4+G5,"xxx")</f>
        <v>xxx</v>
      </c>
      <c r="Y5" s="131">
        <f aca="true" t="shared" si="1" ref="Y5:Y68">MAX(W5:X5)</f>
        <v>0</v>
      </c>
    </row>
    <row r="6" spans="1:25" ht="12.75" customHeight="1">
      <c r="A6" s="187">
        <v>3</v>
      </c>
      <c r="B6" s="135"/>
      <c r="C6" s="135"/>
      <c r="D6" s="135"/>
      <c r="E6" s="135"/>
      <c r="F6" s="135"/>
      <c r="G6" s="135"/>
      <c r="I6" s="194"/>
      <c r="J6" s="194"/>
      <c r="K6" s="194"/>
      <c r="M6" s="134" t="str">
        <f aca="true" t="shared" si="2" ref="M6:M69">IF(B6&lt;&gt;0,B6,"xxx")</f>
        <v>xxx</v>
      </c>
      <c r="N6" s="134" t="str">
        <f aca="true" t="shared" si="3" ref="N6:N69">IF(C6&lt;&gt;0,((C6^2-(Y6-Y5)^2))^0.5,"xxx")</f>
        <v>xxx</v>
      </c>
      <c r="O6" s="134" t="str">
        <f aca="true" t="shared" si="4" ref="O6:O69">IF(D6&lt;&gt;0,D6-D5,"xxx")</f>
        <v>xxx</v>
      </c>
      <c r="P6" s="134" t="str">
        <f aca="true" t="shared" si="5" ref="P6:P69">IF(E6&lt;&gt;0,((E6-E5)^2-(Y6-Y5)^2)^0.5,"xxx")</f>
        <v>xxx</v>
      </c>
      <c r="Q6" s="134" t="str">
        <f aca="true" t="shared" si="6" ref="Q6:Q69">IF(B6&lt;&gt;0,(B6^2+(Y6-Y5)^2)^0.5,"xxx")</f>
        <v>xxx</v>
      </c>
      <c r="R6" s="134" t="str">
        <f aca="true" t="shared" si="7" ref="R6:R69">IF(C6&lt;&gt;0,C6,"xxx")</f>
        <v>xxx</v>
      </c>
      <c r="S6" s="134" t="str">
        <f aca="true" t="shared" si="8" ref="S6:S69">IF(D6&lt;&gt;0,((D6-D5)^2+(Y6-Y5)^2)^0.5,"xxx")</f>
        <v>xxx</v>
      </c>
      <c r="T6" s="134" t="str">
        <f aca="true" t="shared" si="9" ref="T6:T69">IF(E6&lt;&gt;0,E6-E5,"xxx")</f>
        <v>xxx</v>
      </c>
      <c r="U6" s="134" t="str">
        <f aca="true" t="shared" si="10" ref="U6:U69">IF(SUM(B6:E6)&lt;&gt;0,U5+MAX(M6:P6),"xxx")</f>
        <v>xxx</v>
      </c>
      <c r="V6" s="133" t="str">
        <f aca="true" t="shared" si="11" ref="V6:V69">IF(SUM(B6:E6)&lt;&gt;0,V5+MAX(Q6:T6),"xxx")</f>
        <v>xxx</v>
      </c>
      <c r="W6" s="133" t="str">
        <f t="shared" si="0"/>
        <v>xxx</v>
      </c>
      <c r="X6" s="133" t="str">
        <f aca="true" t="shared" si="12" ref="X6:X69">IF(AND($G$4&lt;&gt;0,MAX(B6:E6)&lt;&gt;0),$G$4+G6,"xxx")</f>
        <v>xxx</v>
      </c>
      <c r="Y6" s="131">
        <f t="shared" si="1"/>
        <v>0</v>
      </c>
    </row>
    <row r="7" spans="1:25" ht="12.75" customHeight="1">
      <c r="A7" s="187">
        <v>4</v>
      </c>
      <c r="B7" s="135"/>
      <c r="C7" s="135"/>
      <c r="D7" s="135"/>
      <c r="E7" s="135"/>
      <c r="F7" s="135"/>
      <c r="G7" s="135"/>
      <c r="I7" s="265" t="s">
        <v>114</v>
      </c>
      <c r="J7" s="266"/>
      <c r="K7" s="267"/>
      <c r="M7" s="134" t="str">
        <f t="shared" si="2"/>
        <v>xxx</v>
      </c>
      <c r="N7" s="134" t="str">
        <f t="shared" si="3"/>
        <v>xxx</v>
      </c>
      <c r="O7" s="134" t="str">
        <f t="shared" si="4"/>
        <v>xxx</v>
      </c>
      <c r="P7" s="134" t="str">
        <f t="shared" si="5"/>
        <v>xxx</v>
      </c>
      <c r="Q7" s="134" t="str">
        <f t="shared" si="6"/>
        <v>xxx</v>
      </c>
      <c r="R7" s="134" t="str">
        <f t="shared" si="7"/>
        <v>xxx</v>
      </c>
      <c r="S7" s="134" t="str">
        <f t="shared" si="8"/>
        <v>xxx</v>
      </c>
      <c r="T7" s="134" t="str">
        <f t="shared" si="9"/>
        <v>xxx</v>
      </c>
      <c r="U7" s="134" t="str">
        <f t="shared" si="10"/>
        <v>xxx</v>
      </c>
      <c r="V7" s="133" t="str">
        <f t="shared" si="11"/>
        <v>xxx</v>
      </c>
      <c r="W7" s="133" t="str">
        <f t="shared" si="0"/>
        <v>xxx</v>
      </c>
      <c r="X7" s="133" t="str">
        <f t="shared" si="12"/>
        <v>xxx</v>
      </c>
      <c r="Y7" s="131">
        <f t="shared" si="1"/>
        <v>0</v>
      </c>
    </row>
    <row r="8" spans="1:25" ht="12.75">
      <c r="A8" s="187">
        <v>5</v>
      </c>
      <c r="B8" s="135"/>
      <c r="C8" s="135"/>
      <c r="D8" s="135"/>
      <c r="E8" s="135"/>
      <c r="F8" s="135"/>
      <c r="G8" s="135"/>
      <c r="I8" s="268"/>
      <c r="J8" s="269"/>
      <c r="K8" s="270"/>
      <c r="M8" s="134" t="str">
        <f t="shared" si="2"/>
        <v>xxx</v>
      </c>
      <c r="N8" s="134" t="str">
        <f t="shared" si="3"/>
        <v>xxx</v>
      </c>
      <c r="O8" s="134" t="str">
        <f t="shared" si="4"/>
        <v>xxx</v>
      </c>
      <c r="P8" s="134" t="str">
        <f t="shared" si="5"/>
        <v>xxx</v>
      </c>
      <c r="Q8" s="134" t="str">
        <f t="shared" si="6"/>
        <v>xxx</v>
      </c>
      <c r="R8" s="134" t="str">
        <f t="shared" si="7"/>
        <v>xxx</v>
      </c>
      <c r="S8" s="134" t="str">
        <f t="shared" si="8"/>
        <v>xxx</v>
      </c>
      <c r="T8" s="134" t="str">
        <f t="shared" si="9"/>
        <v>xxx</v>
      </c>
      <c r="U8" s="134" t="str">
        <f t="shared" si="10"/>
        <v>xxx</v>
      </c>
      <c r="V8" s="133" t="str">
        <f t="shared" si="11"/>
        <v>xxx</v>
      </c>
      <c r="W8" s="133" t="str">
        <f t="shared" si="0"/>
        <v>xxx</v>
      </c>
      <c r="X8" s="133" t="str">
        <f t="shared" si="12"/>
        <v>xxx</v>
      </c>
      <c r="Y8" s="131">
        <f t="shared" si="1"/>
        <v>0</v>
      </c>
    </row>
    <row r="9" spans="1:25" ht="12.75">
      <c r="A9" s="187">
        <v>6</v>
      </c>
      <c r="B9" s="135"/>
      <c r="C9" s="135"/>
      <c r="D9" s="135"/>
      <c r="E9" s="135"/>
      <c r="F9" s="135"/>
      <c r="G9" s="135"/>
      <c r="I9" s="268"/>
      <c r="J9" s="269"/>
      <c r="K9" s="270"/>
      <c r="M9" s="134" t="str">
        <f t="shared" si="2"/>
        <v>xxx</v>
      </c>
      <c r="N9" s="134" t="str">
        <f t="shared" si="3"/>
        <v>xxx</v>
      </c>
      <c r="O9" s="134" t="str">
        <f t="shared" si="4"/>
        <v>xxx</v>
      </c>
      <c r="P9" s="134" t="str">
        <f t="shared" si="5"/>
        <v>xxx</v>
      </c>
      <c r="Q9" s="134" t="str">
        <f t="shared" si="6"/>
        <v>xxx</v>
      </c>
      <c r="R9" s="134" t="str">
        <f t="shared" si="7"/>
        <v>xxx</v>
      </c>
      <c r="S9" s="134" t="str">
        <f t="shared" si="8"/>
        <v>xxx</v>
      </c>
      <c r="T9" s="134" t="str">
        <f t="shared" si="9"/>
        <v>xxx</v>
      </c>
      <c r="U9" s="134" t="str">
        <f t="shared" si="10"/>
        <v>xxx</v>
      </c>
      <c r="V9" s="133" t="str">
        <f t="shared" si="11"/>
        <v>xxx</v>
      </c>
      <c r="W9" s="133" t="str">
        <f t="shared" si="0"/>
        <v>xxx</v>
      </c>
      <c r="X9" s="133" t="str">
        <f t="shared" si="12"/>
        <v>xxx</v>
      </c>
      <c r="Y9" s="131">
        <f t="shared" si="1"/>
        <v>0</v>
      </c>
    </row>
    <row r="10" spans="1:25" ht="12.75">
      <c r="A10" s="187">
        <v>7</v>
      </c>
      <c r="B10" s="135"/>
      <c r="C10" s="135"/>
      <c r="D10" s="135"/>
      <c r="E10" s="135"/>
      <c r="F10" s="135"/>
      <c r="G10" s="135"/>
      <c r="I10" s="268"/>
      <c r="J10" s="269"/>
      <c r="K10" s="270"/>
      <c r="M10" s="134" t="str">
        <f t="shared" si="2"/>
        <v>xxx</v>
      </c>
      <c r="N10" s="134" t="str">
        <f t="shared" si="3"/>
        <v>xxx</v>
      </c>
      <c r="O10" s="134" t="str">
        <f t="shared" si="4"/>
        <v>xxx</v>
      </c>
      <c r="P10" s="134" t="str">
        <f t="shared" si="5"/>
        <v>xxx</v>
      </c>
      <c r="Q10" s="134" t="str">
        <f t="shared" si="6"/>
        <v>xxx</v>
      </c>
      <c r="R10" s="134" t="str">
        <f t="shared" si="7"/>
        <v>xxx</v>
      </c>
      <c r="S10" s="134" t="str">
        <f t="shared" si="8"/>
        <v>xxx</v>
      </c>
      <c r="T10" s="134" t="str">
        <f t="shared" si="9"/>
        <v>xxx</v>
      </c>
      <c r="U10" s="134" t="str">
        <f t="shared" si="10"/>
        <v>xxx</v>
      </c>
      <c r="V10" s="133" t="str">
        <f t="shared" si="11"/>
        <v>xxx</v>
      </c>
      <c r="W10" s="133" t="str">
        <f t="shared" si="0"/>
        <v>xxx</v>
      </c>
      <c r="X10" s="133" t="str">
        <f t="shared" si="12"/>
        <v>xxx</v>
      </c>
      <c r="Y10" s="131">
        <f t="shared" si="1"/>
        <v>0</v>
      </c>
    </row>
    <row r="11" spans="1:25" ht="12.75">
      <c r="A11" s="187">
        <v>8</v>
      </c>
      <c r="B11" s="135"/>
      <c r="C11" s="135"/>
      <c r="D11" s="135"/>
      <c r="E11" s="135"/>
      <c r="F11" s="135"/>
      <c r="G11" s="135"/>
      <c r="I11" s="268"/>
      <c r="J11" s="269"/>
      <c r="K11" s="270"/>
      <c r="M11" s="134" t="str">
        <f t="shared" si="2"/>
        <v>xxx</v>
      </c>
      <c r="N11" s="134" t="str">
        <f t="shared" si="3"/>
        <v>xxx</v>
      </c>
      <c r="O11" s="134" t="str">
        <f t="shared" si="4"/>
        <v>xxx</v>
      </c>
      <c r="P11" s="134" t="str">
        <f t="shared" si="5"/>
        <v>xxx</v>
      </c>
      <c r="Q11" s="134" t="str">
        <f t="shared" si="6"/>
        <v>xxx</v>
      </c>
      <c r="R11" s="134" t="str">
        <f t="shared" si="7"/>
        <v>xxx</v>
      </c>
      <c r="S11" s="134" t="str">
        <f t="shared" si="8"/>
        <v>xxx</v>
      </c>
      <c r="T11" s="134" t="str">
        <f t="shared" si="9"/>
        <v>xxx</v>
      </c>
      <c r="U11" s="134" t="str">
        <f t="shared" si="10"/>
        <v>xxx</v>
      </c>
      <c r="V11" s="133" t="str">
        <f t="shared" si="11"/>
        <v>xxx</v>
      </c>
      <c r="W11" s="133" t="str">
        <f t="shared" si="0"/>
        <v>xxx</v>
      </c>
      <c r="X11" s="133" t="str">
        <f t="shared" si="12"/>
        <v>xxx</v>
      </c>
      <c r="Y11" s="131">
        <f t="shared" si="1"/>
        <v>0</v>
      </c>
    </row>
    <row r="12" spans="1:25" ht="12.75">
      <c r="A12" s="187">
        <v>9</v>
      </c>
      <c r="B12" s="135"/>
      <c r="C12" s="135"/>
      <c r="D12" s="135"/>
      <c r="E12" s="135"/>
      <c r="F12" s="135"/>
      <c r="G12" s="135"/>
      <c r="I12" s="271"/>
      <c r="J12" s="272"/>
      <c r="K12" s="273"/>
      <c r="M12" s="134" t="str">
        <f t="shared" si="2"/>
        <v>xxx</v>
      </c>
      <c r="N12" s="134" t="str">
        <f t="shared" si="3"/>
        <v>xxx</v>
      </c>
      <c r="O12" s="134" t="str">
        <f t="shared" si="4"/>
        <v>xxx</v>
      </c>
      <c r="P12" s="134" t="str">
        <f t="shared" si="5"/>
        <v>xxx</v>
      </c>
      <c r="Q12" s="134" t="str">
        <f t="shared" si="6"/>
        <v>xxx</v>
      </c>
      <c r="R12" s="134" t="str">
        <f t="shared" si="7"/>
        <v>xxx</v>
      </c>
      <c r="S12" s="134" t="str">
        <f t="shared" si="8"/>
        <v>xxx</v>
      </c>
      <c r="T12" s="134" t="str">
        <f t="shared" si="9"/>
        <v>xxx</v>
      </c>
      <c r="U12" s="134" t="str">
        <f t="shared" si="10"/>
        <v>xxx</v>
      </c>
      <c r="V12" s="133" t="str">
        <f t="shared" si="11"/>
        <v>xxx</v>
      </c>
      <c r="W12" s="133" t="str">
        <f aca="true" t="shared" si="13" ref="W12:W75">IF(F12&lt;&gt;0,F12,"xxx")</f>
        <v>xxx</v>
      </c>
      <c r="X12" s="133" t="str">
        <f t="shared" si="12"/>
        <v>xxx</v>
      </c>
      <c r="Y12" s="131">
        <f t="shared" si="1"/>
        <v>0</v>
      </c>
    </row>
    <row r="13" spans="1:25" ht="12.75">
      <c r="A13" s="187">
        <v>10</v>
      </c>
      <c r="B13" s="135"/>
      <c r="C13" s="135"/>
      <c r="D13" s="135"/>
      <c r="E13" s="135"/>
      <c r="F13" s="135"/>
      <c r="G13" s="135"/>
      <c r="I13" s="195"/>
      <c r="J13" s="195"/>
      <c r="K13" s="195"/>
      <c r="M13" s="134" t="str">
        <f t="shared" si="2"/>
        <v>xxx</v>
      </c>
      <c r="N13" s="134" t="str">
        <f t="shared" si="3"/>
        <v>xxx</v>
      </c>
      <c r="O13" s="134" t="str">
        <f t="shared" si="4"/>
        <v>xxx</v>
      </c>
      <c r="P13" s="134" t="str">
        <f t="shared" si="5"/>
        <v>xxx</v>
      </c>
      <c r="Q13" s="134" t="str">
        <f t="shared" si="6"/>
        <v>xxx</v>
      </c>
      <c r="R13" s="134" t="str">
        <f t="shared" si="7"/>
        <v>xxx</v>
      </c>
      <c r="S13" s="134" t="str">
        <f t="shared" si="8"/>
        <v>xxx</v>
      </c>
      <c r="T13" s="134" t="str">
        <f t="shared" si="9"/>
        <v>xxx</v>
      </c>
      <c r="U13" s="134" t="str">
        <f t="shared" si="10"/>
        <v>xxx</v>
      </c>
      <c r="V13" s="133" t="str">
        <f t="shared" si="11"/>
        <v>xxx</v>
      </c>
      <c r="W13" s="133" t="str">
        <f t="shared" si="13"/>
        <v>xxx</v>
      </c>
      <c r="X13" s="133" t="str">
        <f t="shared" si="12"/>
        <v>xxx</v>
      </c>
      <c r="Y13" s="131">
        <f t="shared" si="1"/>
        <v>0</v>
      </c>
    </row>
    <row r="14" spans="1:25" ht="12.75">
      <c r="A14" s="187">
        <v>11</v>
      </c>
      <c r="B14" s="135"/>
      <c r="C14" s="135"/>
      <c r="D14" s="135"/>
      <c r="E14" s="135"/>
      <c r="F14" s="135"/>
      <c r="G14" s="135"/>
      <c r="I14" s="265" t="s">
        <v>121</v>
      </c>
      <c r="J14" s="266"/>
      <c r="K14" s="267"/>
      <c r="M14" s="134" t="str">
        <f t="shared" si="2"/>
        <v>xxx</v>
      </c>
      <c r="N14" s="134" t="str">
        <f t="shared" si="3"/>
        <v>xxx</v>
      </c>
      <c r="O14" s="134" t="str">
        <f t="shared" si="4"/>
        <v>xxx</v>
      </c>
      <c r="P14" s="134" t="str">
        <f t="shared" si="5"/>
        <v>xxx</v>
      </c>
      <c r="Q14" s="134" t="str">
        <f t="shared" si="6"/>
        <v>xxx</v>
      </c>
      <c r="R14" s="134" t="str">
        <f t="shared" si="7"/>
        <v>xxx</v>
      </c>
      <c r="S14" s="134" t="str">
        <f t="shared" si="8"/>
        <v>xxx</v>
      </c>
      <c r="T14" s="134" t="str">
        <f t="shared" si="9"/>
        <v>xxx</v>
      </c>
      <c r="U14" s="134" t="str">
        <f t="shared" si="10"/>
        <v>xxx</v>
      </c>
      <c r="V14" s="133" t="str">
        <f t="shared" si="11"/>
        <v>xxx</v>
      </c>
      <c r="W14" s="133" t="str">
        <f t="shared" si="13"/>
        <v>xxx</v>
      </c>
      <c r="X14" s="133" t="str">
        <f t="shared" si="12"/>
        <v>xxx</v>
      </c>
      <c r="Y14" s="131">
        <f t="shared" si="1"/>
        <v>0</v>
      </c>
    </row>
    <row r="15" spans="1:25" ht="12.75">
      <c r="A15" s="187">
        <v>12</v>
      </c>
      <c r="B15" s="135"/>
      <c r="C15" s="135"/>
      <c r="D15" s="135"/>
      <c r="E15" s="135"/>
      <c r="F15" s="135"/>
      <c r="G15" s="135"/>
      <c r="I15" s="268"/>
      <c r="J15" s="269"/>
      <c r="K15" s="270"/>
      <c r="M15" s="134" t="str">
        <f t="shared" si="2"/>
        <v>xxx</v>
      </c>
      <c r="N15" s="134" t="str">
        <f t="shared" si="3"/>
        <v>xxx</v>
      </c>
      <c r="O15" s="134" t="str">
        <f t="shared" si="4"/>
        <v>xxx</v>
      </c>
      <c r="P15" s="134" t="str">
        <f t="shared" si="5"/>
        <v>xxx</v>
      </c>
      <c r="Q15" s="134" t="str">
        <f t="shared" si="6"/>
        <v>xxx</v>
      </c>
      <c r="R15" s="134" t="str">
        <f t="shared" si="7"/>
        <v>xxx</v>
      </c>
      <c r="S15" s="134" t="str">
        <f t="shared" si="8"/>
        <v>xxx</v>
      </c>
      <c r="T15" s="134" t="str">
        <f t="shared" si="9"/>
        <v>xxx</v>
      </c>
      <c r="U15" s="134" t="str">
        <f t="shared" si="10"/>
        <v>xxx</v>
      </c>
      <c r="V15" s="133" t="str">
        <f t="shared" si="11"/>
        <v>xxx</v>
      </c>
      <c r="W15" s="133" t="str">
        <f t="shared" si="13"/>
        <v>xxx</v>
      </c>
      <c r="X15" s="133" t="str">
        <f t="shared" si="12"/>
        <v>xxx</v>
      </c>
      <c r="Y15" s="131">
        <f t="shared" si="1"/>
        <v>0</v>
      </c>
    </row>
    <row r="16" spans="1:25" ht="12.75">
      <c r="A16" s="187">
        <v>13</v>
      </c>
      <c r="B16" s="135"/>
      <c r="C16" s="135"/>
      <c r="D16" s="135"/>
      <c r="E16" s="135"/>
      <c r="F16" s="135"/>
      <c r="G16" s="135"/>
      <c r="I16" s="268"/>
      <c r="J16" s="269"/>
      <c r="K16" s="270"/>
      <c r="M16" s="134" t="str">
        <f t="shared" si="2"/>
        <v>xxx</v>
      </c>
      <c r="N16" s="134" t="str">
        <f t="shared" si="3"/>
        <v>xxx</v>
      </c>
      <c r="O16" s="134" t="str">
        <f t="shared" si="4"/>
        <v>xxx</v>
      </c>
      <c r="P16" s="134" t="str">
        <f t="shared" si="5"/>
        <v>xxx</v>
      </c>
      <c r="Q16" s="134" t="str">
        <f t="shared" si="6"/>
        <v>xxx</v>
      </c>
      <c r="R16" s="134" t="str">
        <f t="shared" si="7"/>
        <v>xxx</v>
      </c>
      <c r="S16" s="134" t="str">
        <f t="shared" si="8"/>
        <v>xxx</v>
      </c>
      <c r="T16" s="134" t="str">
        <f t="shared" si="9"/>
        <v>xxx</v>
      </c>
      <c r="U16" s="134" t="str">
        <f t="shared" si="10"/>
        <v>xxx</v>
      </c>
      <c r="V16" s="133" t="str">
        <f t="shared" si="11"/>
        <v>xxx</v>
      </c>
      <c r="W16" s="133" t="str">
        <f t="shared" si="13"/>
        <v>xxx</v>
      </c>
      <c r="X16" s="133" t="str">
        <f t="shared" si="12"/>
        <v>xxx</v>
      </c>
      <c r="Y16" s="131">
        <f t="shared" si="1"/>
        <v>0</v>
      </c>
    </row>
    <row r="17" spans="1:25" ht="12.75">
      <c r="A17" s="187">
        <v>14</v>
      </c>
      <c r="B17" s="135"/>
      <c r="C17" s="135"/>
      <c r="D17" s="135"/>
      <c r="E17" s="135"/>
      <c r="F17" s="135"/>
      <c r="G17" s="135"/>
      <c r="I17" s="271"/>
      <c r="J17" s="272"/>
      <c r="K17" s="273"/>
      <c r="M17" s="134" t="str">
        <f t="shared" si="2"/>
        <v>xxx</v>
      </c>
      <c r="N17" s="134" t="str">
        <f t="shared" si="3"/>
        <v>xxx</v>
      </c>
      <c r="O17" s="134" t="str">
        <f t="shared" si="4"/>
        <v>xxx</v>
      </c>
      <c r="P17" s="134" t="str">
        <f t="shared" si="5"/>
        <v>xxx</v>
      </c>
      <c r="Q17" s="134" t="str">
        <f t="shared" si="6"/>
        <v>xxx</v>
      </c>
      <c r="R17" s="134" t="str">
        <f t="shared" si="7"/>
        <v>xxx</v>
      </c>
      <c r="S17" s="134" t="str">
        <f t="shared" si="8"/>
        <v>xxx</v>
      </c>
      <c r="T17" s="134" t="str">
        <f t="shared" si="9"/>
        <v>xxx</v>
      </c>
      <c r="U17" s="134" t="str">
        <f t="shared" si="10"/>
        <v>xxx</v>
      </c>
      <c r="V17" s="133" t="str">
        <f t="shared" si="11"/>
        <v>xxx</v>
      </c>
      <c r="W17" s="133" t="str">
        <f t="shared" si="13"/>
        <v>xxx</v>
      </c>
      <c r="X17" s="133" t="str">
        <f t="shared" si="12"/>
        <v>xxx</v>
      </c>
      <c r="Y17" s="131">
        <f t="shared" si="1"/>
        <v>0</v>
      </c>
    </row>
    <row r="18" spans="1:25" ht="12.75">
      <c r="A18" s="187">
        <v>15</v>
      </c>
      <c r="B18" s="135"/>
      <c r="C18" s="135"/>
      <c r="D18" s="135"/>
      <c r="E18" s="135"/>
      <c r="F18" s="135"/>
      <c r="G18" s="135"/>
      <c r="M18" s="134" t="str">
        <f t="shared" si="2"/>
        <v>xxx</v>
      </c>
      <c r="N18" s="134" t="str">
        <f t="shared" si="3"/>
        <v>xxx</v>
      </c>
      <c r="O18" s="134" t="str">
        <f t="shared" si="4"/>
        <v>xxx</v>
      </c>
      <c r="P18" s="134" t="str">
        <f t="shared" si="5"/>
        <v>xxx</v>
      </c>
      <c r="Q18" s="134" t="str">
        <f t="shared" si="6"/>
        <v>xxx</v>
      </c>
      <c r="R18" s="134" t="str">
        <f t="shared" si="7"/>
        <v>xxx</v>
      </c>
      <c r="S18" s="134" t="str">
        <f t="shared" si="8"/>
        <v>xxx</v>
      </c>
      <c r="T18" s="134" t="str">
        <f t="shared" si="9"/>
        <v>xxx</v>
      </c>
      <c r="U18" s="134" t="str">
        <f t="shared" si="10"/>
        <v>xxx</v>
      </c>
      <c r="V18" s="133" t="str">
        <f t="shared" si="11"/>
        <v>xxx</v>
      </c>
      <c r="W18" s="133" t="str">
        <f t="shared" si="13"/>
        <v>xxx</v>
      </c>
      <c r="X18" s="133" t="str">
        <f t="shared" si="12"/>
        <v>xxx</v>
      </c>
      <c r="Y18" s="131">
        <f t="shared" si="1"/>
        <v>0</v>
      </c>
    </row>
    <row r="19" spans="1:25" ht="12.75">
      <c r="A19" s="187">
        <v>16</v>
      </c>
      <c r="B19" s="135"/>
      <c r="C19" s="135"/>
      <c r="D19" s="135"/>
      <c r="E19" s="135"/>
      <c r="F19" s="135"/>
      <c r="G19" s="135"/>
      <c r="M19" s="134" t="str">
        <f t="shared" si="2"/>
        <v>xxx</v>
      </c>
      <c r="N19" s="134" t="str">
        <f t="shared" si="3"/>
        <v>xxx</v>
      </c>
      <c r="O19" s="134" t="str">
        <f t="shared" si="4"/>
        <v>xxx</v>
      </c>
      <c r="P19" s="134" t="str">
        <f t="shared" si="5"/>
        <v>xxx</v>
      </c>
      <c r="Q19" s="134" t="str">
        <f t="shared" si="6"/>
        <v>xxx</v>
      </c>
      <c r="R19" s="134" t="str">
        <f t="shared" si="7"/>
        <v>xxx</v>
      </c>
      <c r="S19" s="134" t="str">
        <f t="shared" si="8"/>
        <v>xxx</v>
      </c>
      <c r="T19" s="134" t="str">
        <f t="shared" si="9"/>
        <v>xxx</v>
      </c>
      <c r="U19" s="134" t="str">
        <f t="shared" si="10"/>
        <v>xxx</v>
      </c>
      <c r="V19" s="133" t="str">
        <f t="shared" si="11"/>
        <v>xxx</v>
      </c>
      <c r="W19" s="133" t="str">
        <f t="shared" si="13"/>
        <v>xxx</v>
      </c>
      <c r="X19" s="133" t="str">
        <f t="shared" si="12"/>
        <v>xxx</v>
      </c>
      <c r="Y19" s="131">
        <f t="shared" si="1"/>
        <v>0</v>
      </c>
    </row>
    <row r="20" spans="1:25" ht="12.75">
      <c r="A20" s="187">
        <v>17</v>
      </c>
      <c r="B20" s="135"/>
      <c r="C20" s="135"/>
      <c r="D20" s="135"/>
      <c r="E20" s="135"/>
      <c r="F20" s="135"/>
      <c r="G20" s="135"/>
      <c r="M20" s="134" t="str">
        <f t="shared" si="2"/>
        <v>xxx</v>
      </c>
      <c r="N20" s="134" t="str">
        <f t="shared" si="3"/>
        <v>xxx</v>
      </c>
      <c r="O20" s="134" t="str">
        <f t="shared" si="4"/>
        <v>xxx</v>
      </c>
      <c r="P20" s="134" t="str">
        <f t="shared" si="5"/>
        <v>xxx</v>
      </c>
      <c r="Q20" s="134" t="str">
        <f t="shared" si="6"/>
        <v>xxx</v>
      </c>
      <c r="R20" s="134" t="str">
        <f t="shared" si="7"/>
        <v>xxx</v>
      </c>
      <c r="S20" s="134" t="str">
        <f t="shared" si="8"/>
        <v>xxx</v>
      </c>
      <c r="T20" s="134" t="str">
        <f t="shared" si="9"/>
        <v>xxx</v>
      </c>
      <c r="U20" s="134" t="str">
        <f t="shared" si="10"/>
        <v>xxx</v>
      </c>
      <c r="V20" s="133" t="str">
        <f t="shared" si="11"/>
        <v>xxx</v>
      </c>
      <c r="W20" s="133" t="str">
        <f t="shared" si="13"/>
        <v>xxx</v>
      </c>
      <c r="X20" s="133" t="str">
        <f t="shared" si="12"/>
        <v>xxx</v>
      </c>
      <c r="Y20" s="131">
        <f t="shared" si="1"/>
        <v>0</v>
      </c>
    </row>
    <row r="21" spans="1:25" ht="12.75">
      <c r="A21" s="187">
        <v>18</v>
      </c>
      <c r="B21" s="135"/>
      <c r="C21" s="135"/>
      <c r="D21" s="135"/>
      <c r="E21" s="135"/>
      <c r="F21" s="135"/>
      <c r="G21" s="135"/>
      <c r="M21" s="134" t="str">
        <f t="shared" si="2"/>
        <v>xxx</v>
      </c>
      <c r="N21" s="134" t="str">
        <f t="shared" si="3"/>
        <v>xxx</v>
      </c>
      <c r="O21" s="134" t="str">
        <f t="shared" si="4"/>
        <v>xxx</v>
      </c>
      <c r="P21" s="134" t="str">
        <f t="shared" si="5"/>
        <v>xxx</v>
      </c>
      <c r="Q21" s="134" t="str">
        <f t="shared" si="6"/>
        <v>xxx</v>
      </c>
      <c r="R21" s="134" t="str">
        <f t="shared" si="7"/>
        <v>xxx</v>
      </c>
      <c r="S21" s="134" t="str">
        <f t="shared" si="8"/>
        <v>xxx</v>
      </c>
      <c r="T21" s="134" t="str">
        <f t="shared" si="9"/>
        <v>xxx</v>
      </c>
      <c r="U21" s="134" t="str">
        <f t="shared" si="10"/>
        <v>xxx</v>
      </c>
      <c r="V21" s="133" t="str">
        <f t="shared" si="11"/>
        <v>xxx</v>
      </c>
      <c r="W21" s="133" t="str">
        <f t="shared" si="13"/>
        <v>xxx</v>
      </c>
      <c r="X21" s="133" t="str">
        <f t="shared" si="12"/>
        <v>xxx</v>
      </c>
      <c r="Y21" s="131">
        <f t="shared" si="1"/>
        <v>0</v>
      </c>
    </row>
    <row r="22" spans="1:25" ht="12.75">
      <c r="A22" s="187">
        <v>19</v>
      </c>
      <c r="B22" s="135"/>
      <c r="C22" s="135"/>
      <c r="D22" s="135"/>
      <c r="E22" s="135"/>
      <c r="F22" s="135"/>
      <c r="G22" s="135"/>
      <c r="M22" s="134" t="str">
        <f t="shared" si="2"/>
        <v>xxx</v>
      </c>
      <c r="N22" s="134" t="str">
        <f t="shared" si="3"/>
        <v>xxx</v>
      </c>
      <c r="O22" s="134" t="str">
        <f t="shared" si="4"/>
        <v>xxx</v>
      </c>
      <c r="P22" s="134" t="str">
        <f t="shared" si="5"/>
        <v>xxx</v>
      </c>
      <c r="Q22" s="134" t="str">
        <f t="shared" si="6"/>
        <v>xxx</v>
      </c>
      <c r="R22" s="134" t="str">
        <f t="shared" si="7"/>
        <v>xxx</v>
      </c>
      <c r="S22" s="134" t="str">
        <f t="shared" si="8"/>
        <v>xxx</v>
      </c>
      <c r="T22" s="134" t="str">
        <f t="shared" si="9"/>
        <v>xxx</v>
      </c>
      <c r="U22" s="134" t="str">
        <f t="shared" si="10"/>
        <v>xxx</v>
      </c>
      <c r="V22" s="133" t="str">
        <f t="shared" si="11"/>
        <v>xxx</v>
      </c>
      <c r="W22" s="133" t="str">
        <f t="shared" si="13"/>
        <v>xxx</v>
      </c>
      <c r="X22" s="133" t="str">
        <f t="shared" si="12"/>
        <v>xxx</v>
      </c>
      <c r="Y22" s="131">
        <f t="shared" si="1"/>
        <v>0</v>
      </c>
    </row>
    <row r="23" spans="1:25" ht="12.75">
      <c r="A23" s="187">
        <v>20</v>
      </c>
      <c r="B23" s="135"/>
      <c r="C23" s="135"/>
      <c r="D23" s="135"/>
      <c r="E23" s="135"/>
      <c r="F23" s="135"/>
      <c r="G23" s="135"/>
      <c r="M23" s="134" t="str">
        <f t="shared" si="2"/>
        <v>xxx</v>
      </c>
      <c r="N23" s="134" t="str">
        <f t="shared" si="3"/>
        <v>xxx</v>
      </c>
      <c r="O23" s="134" t="str">
        <f t="shared" si="4"/>
        <v>xxx</v>
      </c>
      <c r="P23" s="134" t="str">
        <f t="shared" si="5"/>
        <v>xxx</v>
      </c>
      <c r="Q23" s="134" t="str">
        <f t="shared" si="6"/>
        <v>xxx</v>
      </c>
      <c r="R23" s="134" t="str">
        <f t="shared" si="7"/>
        <v>xxx</v>
      </c>
      <c r="S23" s="134" t="str">
        <f t="shared" si="8"/>
        <v>xxx</v>
      </c>
      <c r="T23" s="134" t="str">
        <f t="shared" si="9"/>
        <v>xxx</v>
      </c>
      <c r="U23" s="134" t="str">
        <f t="shared" si="10"/>
        <v>xxx</v>
      </c>
      <c r="V23" s="133" t="str">
        <f t="shared" si="11"/>
        <v>xxx</v>
      </c>
      <c r="W23" s="133" t="str">
        <f t="shared" si="13"/>
        <v>xxx</v>
      </c>
      <c r="X23" s="133" t="str">
        <f t="shared" si="12"/>
        <v>xxx</v>
      </c>
      <c r="Y23" s="131">
        <f t="shared" si="1"/>
        <v>0</v>
      </c>
    </row>
    <row r="24" spans="1:25" ht="12.75">
      <c r="A24" s="187">
        <v>21</v>
      </c>
      <c r="B24" s="135"/>
      <c r="C24" s="135"/>
      <c r="D24" s="135"/>
      <c r="E24" s="135"/>
      <c r="F24" s="135"/>
      <c r="G24" s="135"/>
      <c r="M24" s="134" t="str">
        <f t="shared" si="2"/>
        <v>xxx</v>
      </c>
      <c r="N24" s="134" t="str">
        <f t="shared" si="3"/>
        <v>xxx</v>
      </c>
      <c r="O24" s="134" t="str">
        <f t="shared" si="4"/>
        <v>xxx</v>
      </c>
      <c r="P24" s="134" t="str">
        <f t="shared" si="5"/>
        <v>xxx</v>
      </c>
      <c r="Q24" s="134" t="str">
        <f t="shared" si="6"/>
        <v>xxx</v>
      </c>
      <c r="R24" s="134" t="str">
        <f t="shared" si="7"/>
        <v>xxx</v>
      </c>
      <c r="S24" s="134" t="str">
        <f t="shared" si="8"/>
        <v>xxx</v>
      </c>
      <c r="T24" s="134" t="str">
        <f t="shared" si="9"/>
        <v>xxx</v>
      </c>
      <c r="U24" s="134" t="str">
        <f t="shared" si="10"/>
        <v>xxx</v>
      </c>
      <c r="V24" s="133" t="str">
        <f t="shared" si="11"/>
        <v>xxx</v>
      </c>
      <c r="W24" s="133" t="str">
        <f t="shared" si="13"/>
        <v>xxx</v>
      </c>
      <c r="X24" s="133" t="str">
        <f t="shared" si="12"/>
        <v>xxx</v>
      </c>
      <c r="Y24" s="131">
        <f t="shared" si="1"/>
        <v>0</v>
      </c>
    </row>
    <row r="25" spans="1:25" ht="12.75">
      <c r="A25" s="187">
        <v>22</v>
      </c>
      <c r="B25" s="135"/>
      <c r="C25" s="135"/>
      <c r="D25" s="135"/>
      <c r="E25" s="135"/>
      <c r="F25" s="135"/>
      <c r="G25" s="135"/>
      <c r="M25" s="134" t="str">
        <f t="shared" si="2"/>
        <v>xxx</v>
      </c>
      <c r="N25" s="134" t="str">
        <f t="shared" si="3"/>
        <v>xxx</v>
      </c>
      <c r="O25" s="134" t="str">
        <f t="shared" si="4"/>
        <v>xxx</v>
      </c>
      <c r="P25" s="134" t="str">
        <f t="shared" si="5"/>
        <v>xxx</v>
      </c>
      <c r="Q25" s="134" t="str">
        <f t="shared" si="6"/>
        <v>xxx</v>
      </c>
      <c r="R25" s="134" t="str">
        <f t="shared" si="7"/>
        <v>xxx</v>
      </c>
      <c r="S25" s="134" t="str">
        <f t="shared" si="8"/>
        <v>xxx</v>
      </c>
      <c r="T25" s="134" t="str">
        <f t="shared" si="9"/>
        <v>xxx</v>
      </c>
      <c r="U25" s="134" t="str">
        <f t="shared" si="10"/>
        <v>xxx</v>
      </c>
      <c r="V25" s="133" t="str">
        <f t="shared" si="11"/>
        <v>xxx</v>
      </c>
      <c r="W25" s="133" t="str">
        <f t="shared" si="13"/>
        <v>xxx</v>
      </c>
      <c r="X25" s="133" t="str">
        <f t="shared" si="12"/>
        <v>xxx</v>
      </c>
      <c r="Y25" s="131">
        <f t="shared" si="1"/>
        <v>0</v>
      </c>
    </row>
    <row r="26" spans="1:25" ht="12.75">
      <c r="A26" s="187">
        <v>23</v>
      </c>
      <c r="B26" s="135"/>
      <c r="C26" s="135"/>
      <c r="D26" s="135"/>
      <c r="E26" s="135"/>
      <c r="F26" s="135"/>
      <c r="G26" s="135"/>
      <c r="M26" s="134" t="str">
        <f t="shared" si="2"/>
        <v>xxx</v>
      </c>
      <c r="N26" s="134" t="str">
        <f t="shared" si="3"/>
        <v>xxx</v>
      </c>
      <c r="O26" s="134" t="str">
        <f t="shared" si="4"/>
        <v>xxx</v>
      </c>
      <c r="P26" s="134" t="str">
        <f t="shared" si="5"/>
        <v>xxx</v>
      </c>
      <c r="Q26" s="134" t="str">
        <f t="shared" si="6"/>
        <v>xxx</v>
      </c>
      <c r="R26" s="134" t="str">
        <f t="shared" si="7"/>
        <v>xxx</v>
      </c>
      <c r="S26" s="134" t="str">
        <f t="shared" si="8"/>
        <v>xxx</v>
      </c>
      <c r="T26" s="134" t="str">
        <f t="shared" si="9"/>
        <v>xxx</v>
      </c>
      <c r="U26" s="134" t="str">
        <f t="shared" si="10"/>
        <v>xxx</v>
      </c>
      <c r="V26" s="133" t="str">
        <f t="shared" si="11"/>
        <v>xxx</v>
      </c>
      <c r="W26" s="133" t="str">
        <f t="shared" si="13"/>
        <v>xxx</v>
      </c>
      <c r="X26" s="133" t="str">
        <f t="shared" si="12"/>
        <v>xxx</v>
      </c>
      <c r="Y26" s="131">
        <f t="shared" si="1"/>
        <v>0</v>
      </c>
    </row>
    <row r="27" spans="1:25" ht="12.75">
      <c r="A27" s="187">
        <v>24</v>
      </c>
      <c r="B27" s="135"/>
      <c r="C27" s="135"/>
      <c r="D27" s="135"/>
      <c r="E27" s="135"/>
      <c r="F27" s="135"/>
      <c r="G27" s="135"/>
      <c r="M27" s="134" t="str">
        <f t="shared" si="2"/>
        <v>xxx</v>
      </c>
      <c r="N27" s="134" t="str">
        <f t="shared" si="3"/>
        <v>xxx</v>
      </c>
      <c r="O27" s="134" t="str">
        <f t="shared" si="4"/>
        <v>xxx</v>
      </c>
      <c r="P27" s="134" t="str">
        <f t="shared" si="5"/>
        <v>xxx</v>
      </c>
      <c r="Q27" s="134" t="str">
        <f t="shared" si="6"/>
        <v>xxx</v>
      </c>
      <c r="R27" s="134" t="str">
        <f t="shared" si="7"/>
        <v>xxx</v>
      </c>
      <c r="S27" s="134" t="str">
        <f t="shared" si="8"/>
        <v>xxx</v>
      </c>
      <c r="T27" s="134" t="str">
        <f t="shared" si="9"/>
        <v>xxx</v>
      </c>
      <c r="U27" s="134" t="str">
        <f t="shared" si="10"/>
        <v>xxx</v>
      </c>
      <c r="V27" s="133" t="str">
        <f t="shared" si="11"/>
        <v>xxx</v>
      </c>
      <c r="W27" s="133" t="str">
        <f t="shared" si="13"/>
        <v>xxx</v>
      </c>
      <c r="X27" s="133" t="str">
        <f t="shared" si="12"/>
        <v>xxx</v>
      </c>
      <c r="Y27" s="131">
        <f t="shared" si="1"/>
        <v>0</v>
      </c>
    </row>
    <row r="28" spans="1:25" ht="12.75">
      <c r="A28" s="187">
        <v>25</v>
      </c>
      <c r="B28" s="135"/>
      <c r="C28" s="135"/>
      <c r="D28" s="135"/>
      <c r="E28" s="135"/>
      <c r="F28" s="135"/>
      <c r="G28" s="135"/>
      <c r="M28" s="134" t="str">
        <f t="shared" si="2"/>
        <v>xxx</v>
      </c>
      <c r="N28" s="134" t="str">
        <f t="shared" si="3"/>
        <v>xxx</v>
      </c>
      <c r="O28" s="134" t="str">
        <f t="shared" si="4"/>
        <v>xxx</v>
      </c>
      <c r="P28" s="134" t="str">
        <f t="shared" si="5"/>
        <v>xxx</v>
      </c>
      <c r="Q28" s="134" t="str">
        <f t="shared" si="6"/>
        <v>xxx</v>
      </c>
      <c r="R28" s="134" t="str">
        <f t="shared" si="7"/>
        <v>xxx</v>
      </c>
      <c r="S28" s="134" t="str">
        <f t="shared" si="8"/>
        <v>xxx</v>
      </c>
      <c r="T28" s="134" t="str">
        <f t="shared" si="9"/>
        <v>xxx</v>
      </c>
      <c r="U28" s="134" t="str">
        <f t="shared" si="10"/>
        <v>xxx</v>
      </c>
      <c r="V28" s="133" t="str">
        <f t="shared" si="11"/>
        <v>xxx</v>
      </c>
      <c r="W28" s="133" t="str">
        <f t="shared" si="13"/>
        <v>xxx</v>
      </c>
      <c r="X28" s="133" t="str">
        <f t="shared" si="12"/>
        <v>xxx</v>
      </c>
      <c r="Y28" s="131">
        <f t="shared" si="1"/>
        <v>0</v>
      </c>
    </row>
    <row r="29" spans="1:25" ht="12.75">
      <c r="A29" s="187">
        <v>26</v>
      </c>
      <c r="B29" s="135"/>
      <c r="C29" s="135"/>
      <c r="D29" s="135"/>
      <c r="E29" s="135"/>
      <c r="F29" s="135"/>
      <c r="G29" s="135"/>
      <c r="M29" s="134" t="str">
        <f t="shared" si="2"/>
        <v>xxx</v>
      </c>
      <c r="N29" s="134" t="str">
        <f t="shared" si="3"/>
        <v>xxx</v>
      </c>
      <c r="O29" s="134" t="str">
        <f t="shared" si="4"/>
        <v>xxx</v>
      </c>
      <c r="P29" s="134" t="str">
        <f t="shared" si="5"/>
        <v>xxx</v>
      </c>
      <c r="Q29" s="134" t="str">
        <f t="shared" si="6"/>
        <v>xxx</v>
      </c>
      <c r="R29" s="134" t="str">
        <f t="shared" si="7"/>
        <v>xxx</v>
      </c>
      <c r="S29" s="134" t="str">
        <f t="shared" si="8"/>
        <v>xxx</v>
      </c>
      <c r="T29" s="134" t="str">
        <f t="shared" si="9"/>
        <v>xxx</v>
      </c>
      <c r="U29" s="134" t="str">
        <f t="shared" si="10"/>
        <v>xxx</v>
      </c>
      <c r="V29" s="133" t="str">
        <f t="shared" si="11"/>
        <v>xxx</v>
      </c>
      <c r="W29" s="133" t="str">
        <f t="shared" si="13"/>
        <v>xxx</v>
      </c>
      <c r="X29" s="133" t="str">
        <f t="shared" si="12"/>
        <v>xxx</v>
      </c>
      <c r="Y29" s="131">
        <f t="shared" si="1"/>
        <v>0</v>
      </c>
    </row>
    <row r="30" spans="1:25" ht="12.75">
      <c r="A30" s="187">
        <v>27</v>
      </c>
      <c r="B30" s="135"/>
      <c r="C30" s="135"/>
      <c r="D30" s="135"/>
      <c r="E30" s="135"/>
      <c r="F30" s="135"/>
      <c r="G30" s="135"/>
      <c r="M30" s="134" t="str">
        <f t="shared" si="2"/>
        <v>xxx</v>
      </c>
      <c r="N30" s="134" t="str">
        <f t="shared" si="3"/>
        <v>xxx</v>
      </c>
      <c r="O30" s="134" t="str">
        <f t="shared" si="4"/>
        <v>xxx</v>
      </c>
      <c r="P30" s="134" t="str">
        <f t="shared" si="5"/>
        <v>xxx</v>
      </c>
      <c r="Q30" s="134" t="str">
        <f t="shared" si="6"/>
        <v>xxx</v>
      </c>
      <c r="R30" s="134" t="str">
        <f t="shared" si="7"/>
        <v>xxx</v>
      </c>
      <c r="S30" s="134" t="str">
        <f t="shared" si="8"/>
        <v>xxx</v>
      </c>
      <c r="T30" s="134" t="str">
        <f t="shared" si="9"/>
        <v>xxx</v>
      </c>
      <c r="U30" s="134" t="str">
        <f t="shared" si="10"/>
        <v>xxx</v>
      </c>
      <c r="V30" s="133" t="str">
        <f t="shared" si="11"/>
        <v>xxx</v>
      </c>
      <c r="W30" s="133" t="str">
        <f t="shared" si="13"/>
        <v>xxx</v>
      </c>
      <c r="X30" s="133" t="str">
        <f t="shared" si="12"/>
        <v>xxx</v>
      </c>
      <c r="Y30" s="131">
        <f t="shared" si="1"/>
        <v>0</v>
      </c>
    </row>
    <row r="31" spans="1:25" ht="12.75">
      <c r="A31" s="187">
        <v>28</v>
      </c>
      <c r="B31" s="135"/>
      <c r="C31" s="135"/>
      <c r="D31" s="135"/>
      <c r="E31" s="135"/>
      <c r="F31" s="135"/>
      <c r="G31" s="135"/>
      <c r="M31" s="134" t="str">
        <f t="shared" si="2"/>
        <v>xxx</v>
      </c>
      <c r="N31" s="134" t="str">
        <f t="shared" si="3"/>
        <v>xxx</v>
      </c>
      <c r="O31" s="134" t="str">
        <f t="shared" si="4"/>
        <v>xxx</v>
      </c>
      <c r="P31" s="134" t="str">
        <f t="shared" si="5"/>
        <v>xxx</v>
      </c>
      <c r="Q31" s="134" t="str">
        <f t="shared" si="6"/>
        <v>xxx</v>
      </c>
      <c r="R31" s="134" t="str">
        <f t="shared" si="7"/>
        <v>xxx</v>
      </c>
      <c r="S31" s="134" t="str">
        <f t="shared" si="8"/>
        <v>xxx</v>
      </c>
      <c r="T31" s="134" t="str">
        <f t="shared" si="9"/>
        <v>xxx</v>
      </c>
      <c r="U31" s="134" t="str">
        <f t="shared" si="10"/>
        <v>xxx</v>
      </c>
      <c r="V31" s="133" t="str">
        <f t="shared" si="11"/>
        <v>xxx</v>
      </c>
      <c r="W31" s="133" t="str">
        <f t="shared" si="13"/>
        <v>xxx</v>
      </c>
      <c r="X31" s="133" t="str">
        <f t="shared" si="12"/>
        <v>xxx</v>
      </c>
      <c r="Y31" s="131">
        <f t="shared" si="1"/>
        <v>0</v>
      </c>
    </row>
    <row r="32" spans="1:25" ht="12.75">
      <c r="A32" s="187">
        <v>29</v>
      </c>
      <c r="B32" s="135"/>
      <c r="C32" s="135"/>
      <c r="D32" s="135"/>
      <c r="E32" s="135"/>
      <c r="F32" s="135"/>
      <c r="G32" s="135"/>
      <c r="M32" s="134" t="str">
        <f t="shared" si="2"/>
        <v>xxx</v>
      </c>
      <c r="N32" s="134" t="str">
        <f t="shared" si="3"/>
        <v>xxx</v>
      </c>
      <c r="O32" s="134" t="str">
        <f t="shared" si="4"/>
        <v>xxx</v>
      </c>
      <c r="P32" s="134" t="str">
        <f t="shared" si="5"/>
        <v>xxx</v>
      </c>
      <c r="Q32" s="134" t="str">
        <f t="shared" si="6"/>
        <v>xxx</v>
      </c>
      <c r="R32" s="134" t="str">
        <f t="shared" si="7"/>
        <v>xxx</v>
      </c>
      <c r="S32" s="134" t="str">
        <f t="shared" si="8"/>
        <v>xxx</v>
      </c>
      <c r="T32" s="134" t="str">
        <f t="shared" si="9"/>
        <v>xxx</v>
      </c>
      <c r="U32" s="134" t="str">
        <f t="shared" si="10"/>
        <v>xxx</v>
      </c>
      <c r="V32" s="133" t="str">
        <f t="shared" si="11"/>
        <v>xxx</v>
      </c>
      <c r="W32" s="133" t="str">
        <f t="shared" si="13"/>
        <v>xxx</v>
      </c>
      <c r="X32" s="133" t="str">
        <f t="shared" si="12"/>
        <v>xxx</v>
      </c>
      <c r="Y32" s="131">
        <f t="shared" si="1"/>
        <v>0</v>
      </c>
    </row>
    <row r="33" spans="1:25" ht="12.75">
      <c r="A33" s="187">
        <v>30</v>
      </c>
      <c r="B33" s="135"/>
      <c r="C33" s="135"/>
      <c r="D33" s="135"/>
      <c r="E33" s="135"/>
      <c r="F33" s="135"/>
      <c r="G33" s="135"/>
      <c r="M33" s="134" t="str">
        <f t="shared" si="2"/>
        <v>xxx</v>
      </c>
      <c r="N33" s="134" t="str">
        <f t="shared" si="3"/>
        <v>xxx</v>
      </c>
      <c r="O33" s="134" t="str">
        <f t="shared" si="4"/>
        <v>xxx</v>
      </c>
      <c r="P33" s="134" t="str">
        <f t="shared" si="5"/>
        <v>xxx</v>
      </c>
      <c r="Q33" s="134" t="str">
        <f t="shared" si="6"/>
        <v>xxx</v>
      </c>
      <c r="R33" s="134" t="str">
        <f t="shared" si="7"/>
        <v>xxx</v>
      </c>
      <c r="S33" s="134" t="str">
        <f t="shared" si="8"/>
        <v>xxx</v>
      </c>
      <c r="T33" s="134" t="str">
        <f t="shared" si="9"/>
        <v>xxx</v>
      </c>
      <c r="U33" s="134" t="str">
        <f t="shared" si="10"/>
        <v>xxx</v>
      </c>
      <c r="V33" s="133" t="str">
        <f t="shared" si="11"/>
        <v>xxx</v>
      </c>
      <c r="W33" s="133" t="str">
        <f t="shared" si="13"/>
        <v>xxx</v>
      </c>
      <c r="X33" s="133" t="str">
        <f t="shared" si="12"/>
        <v>xxx</v>
      </c>
      <c r="Y33" s="131">
        <f t="shared" si="1"/>
        <v>0</v>
      </c>
    </row>
    <row r="34" spans="1:25" ht="12.75">
      <c r="A34" s="187">
        <v>31</v>
      </c>
      <c r="B34" s="135"/>
      <c r="C34" s="135"/>
      <c r="D34" s="135"/>
      <c r="E34" s="135"/>
      <c r="F34" s="135"/>
      <c r="G34" s="135"/>
      <c r="M34" s="134" t="str">
        <f t="shared" si="2"/>
        <v>xxx</v>
      </c>
      <c r="N34" s="134" t="str">
        <f t="shared" si="3"/>
        <v>xxx</v>
      </c>
      <c r="O34" s="134" t="str">
        <f t="shared" si="4"/>
        <v>xxx</v>
      </c>
      <c r="P34" s="134" t="str">
        <f t="shared" si="5"/>
        <v>xxx</v>
      </c>
      <c r="Q34" s="134" t="str">
        <f t="shared" si="6"/>
        <v>xxx</v>
      </c>
      <c r="R34" s="134" t="str">
        <f t="shared" si="7"/>
        <v>xxx</v>
      </c>
      <c r="S34" s="134" t="str">
        <f t="shared" si="8"/>
        <v>xxx</v>
      </c>
      <c r="T34" s="134" t="str">
        <f t="shared" si="9"/>
        <v>xxx</v>
      </c>
      <c r="U34" s="134" t="str">
        <f t="shared" si="10"/>
        <v>xxx</v>
      </c>
      <c r="V34" s="133" t="str">
        <f t="shared" si="11"/>
        <v>xxx</v>
      </c>
      <c r="W34" s="133" t="str">
        <f t="shared" si="13"/>
        <v>xxx</v>
      </c>
      <c r="X34" s="133" t="str">
        <f t="shared" si="12"/>
        <v>xxx</v>
      </c>
      <c r="Y34" s="131">
        <f t="shared" si="1"/>
        <v>0</v>
      </c>
    </row>
    <row r="35" spans="1:25" ht="12.75">
      <c r="A35" s="187">
        <v>32</v>
      </c>
      <c r="B35" s="135"/>
      <c r="C35" s="135"/>
      <c r="D35" s="135"/>
      <c r="E35" s="135"/>
      <c r="F35" s="135"/>
      <c r="G35" s="135"/>
      <c r="M35" s="134" t="str">
        <f t="shared" si="2"/>
        <v>xxx</v>
      </c>
      <c r="N35" s="134" t="str">
        <f t="shared" si="3"/>
        <v>xxx</v>
      </c>
      <c r="O35" s="134" t="str">
        <f t="shared" si="4"/>
        <v>xxx</v>
      </c>
      <c r="P35" s="134" t="str">
        <f t="shared" si="5"/>
        <v>xxx</v>
      </c>
      <c r="Q35" s="134" t="str">
        <f t="shared" si="6"/>
        <v>xxx</v>
      </c>
      <c r="R35" s="134" t="str">
        <f t="shared" si="7"/>
        <v>xxx</v>
      </c>
      <c r="S35" s="134" t="str">
        <f t="shared" si="8"/>
        <v>xxx</v>
      </c>
      <c r="T35" s="134" t="str">
        <f t="shared" si="9"/>
        <v>xxx</v>
      </c>
      <c r="U35" s="134" t="str">
        <f t="shared" si="10"/>
        <v>xxx</v>
      </c>
      <c r="V35" s="133" t="str">
        <f t="shared" si="11"/>
        <v>xxx</v>
      </c>
      <c r="W35" s="133" t="str">
        <f t="shared" si="13"/>
        <v>xxx</v>
      </c>
      <c r="X35" s="133" t="str">
        <f t="shared" si="12"/>
        <v>xxx</v>
      </c>
      <c r="Y35" s="131">
        <f t="shared" si="1"/>
        <v>0</v>
      </c>
    </row>
    <row r="36" spans="1:25" ht="12.75">
      <c r="A36" s="187">
        <v>33</v>
      </c>
      <c r="B36" s="135"/>
      <c r="C36" s="135"/>
      <c r="D36" s="135"/>
      <c r="E36" s="135"/>
      <c r="F36" s="135"/>
      <c r="G36" s="135"/>
      <c r="M36" s="134" t="str">
        <f t="shared" si="2"/>
        <v>xxx</v>
      </c>
      <c r="N36" s="134" t="str">
        <f t="shared" si="3"/>
        <v>xxx</v>
      </c>
      <c r="O36" s="134" t="str">
        <f t="shared" si="4"/>
        <v>xxx</v>
      </c>
      <c r="P36" s="134" t="str">
        <f t="shared" si="5"/>
        <v>xxx</v>
      </c>
      <c r="Q36" s="134" t="str">
        <f t="shared" si="6"/>
        <v>xxx</v>
      </c>
      <c r="R36" s="134" t="str">
        <f t="shared" si="7"/>
        <v>xxx</v>
      </c>
      <c r="S36" s="134" t="str">
        <f t="shared" si="8"/>
        <v>xxx</v>
      </c>
      <c r="T36" s="134" t="str">
        <f t="shared" si="9"/>
        <v>xxx</v>
      </c>
      <c r="U36" s="134" t="str">
        <f t="shared" si="10"/>
        <v>xxx</v>
      </c>
      <c r="V36" s="133" t="str">
        <f t="shared" si="11"/>
        <v>xxx</v>
      </c>
      <c r="W36" s="133" t="str">
        <f t="shared" si="13"/>
        <v>xxx</v>
      </c>
      <c r="X36" s="133" t="str">
        <f t="shared" si="12"/>
        <v>xxx</v>
      </c>
      <c r="Y36" s="131">
        <f t="shared" si="1"/>
        <v>0</v>
      </c>
    </row>
    <row r="37" spans="1:25" ht="12.75">
      <c r="A37" s="187">
        <v>34</v>
      </c>
      <c r="B37" s="135"/>
      <c r="C37" s="135"/>
      <c r="D37" s="135"/>
      <c r="E37" s="135"/>
      <c r="F37" s="135"/>
      <c r="G37" s="135"/>
      <c r="M37" s="134" t="str">
        <f t="shared" si="2"/>
        <v>xxx</v>
      </c>
      <c r="N37" s="134" t="str">
        <f t="shared" si="3"/>
        <v>xxx</v>
      </c>
      <c r="O37" s="134" t="str">
        <f t="shared" si="4"/>
        <v>xxx</v>
      </c>
      <c r="P37" s="134" t="str">
        <f t="shared" si="5"/>
        <v>xxx</v>
      </c>
      <c r="Q37" s="134" t="str">
        <f t="shared" si="6"/>
        <v>xxx</v>
      </c>
      <c r="R37" s="134" t="str">
        <f t="shared" si="7"/>
        <v>xxx</v>
      </c>
      <c r="S37" s="134" t="str">
        <f t="shared" si="8"/>
        <v>xxx</v>
      </c>
      <c r="T37" s="134" t="str">
        <f t="shared" si="9"/>
        <v>xxx</v>
      </c>
      <c r="U37" s="134" t="str">
        <f t="shared" si="10"/>
        <v>xxx</v>
      </c>
      <c r="V37" s="133" t="str">
        <f t="shared" si="11"/>
        <v>xxx</v>
      </c>
      <c r="W37" s="133" t="str">
        <f t="shared" si="13"/>
        <v>xxx</v>
      </c>
      <c r="X37" s="133" t="str">
        <f t="shared" si="12"/>
        <v>xxx</v>
      </c>
      <c r="Y37" s="131">
        <f t="shared" si="1"/>
        <v>0</v>
      </c>
    </row>
    <row r="38" spans="1:25" ht="12.75">
      <c r="A38" s="187">
        <v>35</v>
      </c>
      <c r="B38" s="135"/>
      <c r="C38" s="135"/>
      <c r="D38" s="135"/>
      <c r="E38" s="135"/>
      <c r="F38" s="135"/>
      <c r="G38" s="135"/>
      <c r="M38" s="134" t="str">
        <f t="shared" si="2"/>
        <v>xxx</v>
      </c>
      <c r="N38" s="134" t="str">
        <f t="shared" si="3"/>
        <v>xxx</v>
      </c>
      <c r="O38" s="134" t="str">
        <f t="shared" si="4"/>
        <v>xxx</v>
      </c>
      <c r="P38" s="134" t="str">
        <f t="shared" si="5"/>
        <v>xxx</v>
      </c>
      <c r="Q38" s="134" t="str">
        <f t="shared" si="6"/>
        <v>xxx</v>
      </c>
      <c r="R38" s="134" t="str">
        <f t="shared" si="7"/>
        <v>xxx</v>
      </c>
      <c r="S38" s="134" t="str">
        <f t="shared" si="8"/>
        <v>xxx</v>
      </c>
      <c r="T38" s="134" t="str">
        <f t="shared" si="9"/>
        <v>xxx</v>
      </c>
      <c r="U38" s="134" t="str">
        <f t="shared" si="10"/>
        <v>xxx</v>
      </c>
      <c r="V38" s="133" t="str">
        <f t="shared" si="11"/>
        <v>xxx</v>
      </c>
      <c r="W38" s="133" t="str">
        <f t="shared" si="13"/>
        <v>xxx</v>
      </c>
      <c r="X38" s="133" t="str">
        <f t="shared" si="12"/>
        <v>xxx</v>
      </c>
      <c r="Y38" s="131">
        <f t="shared" si="1"/>
        <v>0</v>
      </c>
    </row>
    <row r="39" spans="1:25" ht="12.75">
      <c r="A39" s="187">
        <v>36</v>
      </c>
      <c r="B39" s="135"/>
      <c r="C39" s="135"/>
      <c r="D39" s="135"/>
      <c r="E39" s="135"/>
      <c r="F39" s="135"/>
      <c r="G39" s="135"/>
      <c r="M39" s="134" t="str">
        <f t="shared" si="2"/>
        <v>xxx</v>
      </c>
      <c r="N39" s="134" t="str">
        <f t="shared" si="3"/>
        <v>xxx</v>
      </c>
      <c r="O39" s="134" t="str">
        <f t="shared" si="4"/>
        <v>xxx</v>
      </c>
      <c r="P39" s="134" t="str">
        <f t="shared" si="5"/>
        <v>xxx</v>
      </c>
      <c r="Q39" s="134" t="str">
        <f t="shared" si="6"/>
        <v>xxx</v>
      </c>
      <c r="R39" s="134" t="str">
        <f t="shared" si="7"/>
        <v>xxx</v>
      </c>
      <c r="S39" s="134" t="str">
        <f t="shared" si="8"/>
        <v>xxx</v>
      </c>
      <c r="T39" s="134" t="str">
        <f t="shared" si="9"/>
        <v>xxx</v>
      </c>
      <c r="U39" s="134" t="str">
        <f t="shared" si="10"/>
        <v>xxx</v>
      </c>
      <c r="V39" s="133" t="str">
        <f t="shared" si="11"/>
        <v>xxx</v>
      </c>
      <c r="W39" s="133" t="str">
        <f t="shared" si="13"/>
        <v>xxx</v>
      </c>
      <c r="X39" s="133" t="str">
        <f t="shared" si="12"/>
        <v>xxx</v>
      </c>
      <c r="Y39" s="131">
        <f t="shared" si="1"/>
        <v>0</v>
      </c>
    </row>
    <row r="40" spans="1:25" ht="12.75">
      <c r="A40" s="187">
        <v>37</v>
      </c>
      <c r="B40" s="135"/>
      <c r="C40" s="135"/>
      <c r="D40" s="135"/>
      <c r="E40" s="135"/>
      <c r="F40" s="135"/>
      <c r="G40" s="135"/>
      <c r="M40" s="134" t="str">
        <f t="shared" si="2"/>
        <v>xxx</v>
      </c>
      <c r="N40" s="134" t="str">
        <f t="shared" si="3"/>
        <v>xxx</v>
      </c>
      <c r="O40" s="134" t="str">
        <f t="shared" si="4"/>
        <v>xxx</v>
      </c>
      <c r="P40" s="134" t="str">
        <f t="shared" si="5"/>
        <v>xxx</v>
      </c>
      <c r="Q40" s="134" t="str">
        <f t="shared" si="6"/>
        <v>xxx</v>
      </c>
      <c r="R40" s="134" t="str">
        <f t="shared" si="7"/>
        <v>xxx</v>
      </c>
      <c r="S40" s="134" t="str">
        <f t="shared" si="8"/>
        <v>xxx</v>
      </c>
      <c r="T40" s="134" t="str">
        <f t="shared" si="9"/>
        <v>xxx</v>
      </c>
      <c r="U40" s="134" t="str">
        <f t="shared" si="10"/>
        <v>xxx</v>
      </c>
      <c r="V40" s="133" t="str">
        <f t="shared" si="11"/>
        <v>xxx</v>
      </c>
      <c r="W40" s="133" t="str">
        <f t="shared" si="13"/>
        <v>xxx</v>
      </c>
      <c r="X40" s="133" t="str">
        <f t="shared" si="12"/>
        <v>xxx</v>
      </c>
      <c r="Y40" s="131">
        <f t="shared" si="1"/>
        <v>0</v>
      </c>
    </row>
    <row r="41" spans="1:25" ht="12.75">
      <c r="A41" s="187">
        <v>38</v>
      </c>
      <c r="B41" s="135"/>
      <c r="C41" s="135"/>
      <c r="D41" s="135"/>
      <c r="E41" s="135"/>
      <c r="F41" s="135"/>
      <c r="G41" s="135"/>
      <c r="M41" s="134" t="str">
        <f t="shared" si="2"/>
        <v>xxx</v>
      </c>
      <c r="N41" s="134" t="str">
        <f t="shared" si="3"/>
        <v>xxx</v>
      </c>
      <c r="O41" s="134" t="str">
        <f t="shared" si="4"/>
        <v>xxx</v>
      </c>
      <c r="P41" s="134" t="str">
        <f t="shared" si="5"/>
        <v>xxx</v>
      </c>
      <c r="Q41" s="134" t="str">
        <f t="shared" si="6"/>
        <v>xxx</v>
      </c>
      <c r="R41" s="134" t="str">
        <f t="shared" si="7"/>
        <v>xxx</v>
      </c>
      <c r="S41" s="134" t="str">
        <f t="shared" si="8"/>
        <v>xxx</v>
      </c>
      <c r="T41" s="134" t="str">
        <f t="shared" si="9"/>
        <v>xxx</v>
      </c>
      <c r="U41" s="134" t="str">
        <f t="shared" si="10"/>
        <v>xxx</v>
      </c>
      <c r="V41" s="133" t="str">
        <f t="shared" si="11"/>
        <v>xxx</v>
      </c>
      <c r="W41" s="133" t="str">
        <f t="shared" si="13"/>
        <v>xxx</v>
      </c>
      <c r="X41" s="133" t="str">
        <f t="shared" si="12"/>
        <v>xxx</v>
      </c>
      <c r="Y41" s="131">
        <f t="shared" si="1"/>
        <v>0</v>
      </c>
    </row>
    <row r="42" spans="1:25" ht="12.75">
      <c r="A42" s="187">
        <v>39</v>
      </c>
      <c r="B42" s="135"/>
      <c r="C42" s="135"/>
      <c r="D42" s="135"/>
      <c r="E42" s="135"/>
      <c r="F42" s="135"/>
      <c r="G42" s="135"/>
      <c r="M42" s="134" t="str">
        <f t="shared" si="2"/>
        <v>xxx</v>
      </c>
      <c r="N42" s="134" t="str">
        <f t="shared" si="3"/>
        <v>xxx</v>
      </c>
      <c r="O42" s="134" t="str">
        <f t="shared" si="4"/>
        <v>xxx</v>
      </c>
      <c r="P42" s="134" t="str">
        <f t="shared" si="5"/>
        <v>xxx</v>
      </c>
      <c r="Q42" s="134" t="str">
        <f t="shared" si="6"/>
        <v>xxx</v>
      </c>
      <c r="R42" s="134" t="str">
        <f t="shared" si="7"/>
        <v>xxx</v>
      </c>
      <c r="S42" s="134" t="str">
        <f t="shared" si="8"/>
        <v>xxx</v>
      </c>
      <c r="T42" s="134" t="str">
        <f t="shared" si="9"/>
        <v>xxx</v>
      </c>
      <c r="U42" s="134" t="str">
        <f t="shared" si="10"/>
        <v>xxx</v>
      </c>
      <c r="V42" s="133" t="str">
        <f t="shared" si="11"/>
        <v>xxx</v>
      </c>
      <c r="W42" s="133" t="str">
        <f t="shared" si="13"/>
        <v>xxx</v>
      </c>
      <c r="X42" s="133" t="str">
        <f t="shared" si="12"/>
        <v>xxx</v>
      </c>
      <c r="Y42" s="131">
        <f t="shared" si="1"/>
        <v>0</v>
      </c>
    </row>
    <row r="43" spans="1:25" ht="12.75">
      <c r="A43" s="187">
        <v>40</v>
      </c>
      <c r="B43" s="135"/>
      <c r="C43" s="135"/>
      <c r="D43" s="135"/>
      <c r="E43" s="135"/>
      <c r="F43" s="135"/>
      <c r="G43" s="135"/>
      <c r="M43" s="134" t="str">
        <f t="shared" si="2"/>
        <v>xxx</v>
      </c>
      <c r="N43" s="134" t="str">
        <f t="shared" si="3"/>
        <v>xxx</v>
      </c>
      <c r="O43" s="134" t="str">
        <f t="shared" si="4"/>
        <v>xxx</v>
      </c>
      <c r="P43" s="134" t="str">
        <f t="shared" si="5"/>
        <v>xxx</v>
      </c>
      <c r="Q43" s="134" t="str">
        <f t="shared" si="6"/>
        <v>xxx</v>
      </c>
      <c r="R43" s="134" t="str">
        <f t="shared" si="7"/>
        <v>xxx</v>
      </c>
      <c r="S43" s="134" t="str">
        <f t="shared" si="8"/>
        <v>xxx</v>
      </c>
      <c r="T43" s="134" t="str">
        <f t="shared" si="9"/>
        <v>xxx</v>
      </c>
      <c r="U43" s="134" t="str">
        <f t="shared" si="10"/>
        <v>xxx</v>
      </c>
      <c r="V43" s="133" t="str">
        <f t="shared" si="11"/>
        <v>xxx</v>
      </c>
      <c r="W43" s="133" t="str">
        <f t="shared" si="13"/>
        <v>xxx</v>
      </c>
      <c r="X43" s="133" t="str">
        <f t="shared" si="12"/>
        <v>xxx</v>
      </c>
      <c r="Y43" s="131">
        <f t="shared" si="1"/>
        <v>0</v>
      </c>
    </row>
    <row r="44" spans="1:25" ht="12.75">
      <c r="A44" s="187">
        <v>41</v>
      </c>
      <c r="B44" s="135"/>
      <c r="C44" s="135"/>
      <c r="D44" s="135"/>
      <c r="E44" s="135"/>
      <c r="F44" s="135"/>
      <c r="G44" s="135"/>
      <c r="M44" s="134" t="str">
        <f t="shared" si="2"/>
        <v>xxx</v>
      </c>
      <c r="N44" s="134" t="str">
        <f t="shared" si="3"/>
        <v>xxx</v>
      </c>
      <c r="O44" s="134" t="str">
        <f t="shared" si="4"/>
        <v>xxx</v>
      </c>
      <c r="P44" s="134" t="str">
        <f t="shared" si="5"/>
        <v>xxx</v>
      </c>
      <c r="Q44" s="134" t="str">
        <f t="shared" si="6"/>
        <v>xxx</v>
      </c>
      <c r="R44" s="134" t="str">
        <f t="shared" si="7"/>
        <v>xxx</v>
      </c>
      <c r="S44" s="134" t="str">
        <f t="shared" si="8"/>
        <v>xxx</v>
      </c>
      <c r="T44" s="134" t="str">
        <f t="shared" si="9"/>
        <v>xxx</v>
      </c>
      <c r="U44" s="134" t="str">
        <f t="shared" si="10"/>
        <v>xxx</v>
      </c>
      <c r="V44" s="133" t="str">
        <f t="shared" si="11"/>
        <v>xxx</v>
      </c>
      <c r="W44" s="133" t="str">
        <f t="shared" si="13"/>
        <v>xxx</v>
      </c>
      <c r="X44" s="133" t="str">
        <f t="shared" si="12"/>
        <v>xxx</v>
      </c>
      <c r="Y44" s="131">
        <f t="shared" si="1"/>
        <v>0</v>
      </c>
    </row>
    <row r="45" spans="1:25" ht="12.75">
      <c r="A45" s="187">
        <v>42</v>
      </c>
      <c r="B45" s="135"/>
      <c r="C45" s="135"/>
      <c r="D45" s="135"/>
      <c r="E45" s="135"/>
      <c r="F45" s="135"/>
      <c r="G45" s="135"/>
      <c r="M45" s="134" t="str">
        <f t="shared" si="2"/>
        <v>xxx</v>
      </c>
      <c r="N45" s="134" t="str">
        <f t="shared" si="3"/>
        <v>xxx</v>
      </c>
      <c r="O45" s="134" t="str">
        <f t="shared" si="4"/>
        <v>xxx</v>
      </c>
      <c r="P45" s="134" t="str">
        <f t="shared" si="5"/>
        <v>xxx</v>
      </c>
      <c r="Q45" s="134" t="str">
        <f t="shared" si="6"/>
        <v>xxx</v>
      </c>
      <c r="R45" s="134" t="str">
        <f t="shared" si="7"/>
        <v>xxx</v>
      </c>
      <c r="S45" s="134" t="str">
        <f t="shared" si="8"/>
        <v>xxx</v>
      </c>
      <c r="T45" s="134" t="str">
        <f t="shared" si="9"/>
        <v>xxx</v>
      </c>
      <c r="U45" s="134" t="str">
        <f t="shared" si="10"/>
        <v>xxx</v>
      </c>
      <c r="V45" s="133" t="str">
        <f t="shared" si="11"/>
        <v>xxx</v>
      </c>
      <c r="W45" s="133" t="str">
        <f t="shared" si="13"/>
        <v>xxx</v>
      </c>
      <c r="X45" s="133" t="str">
        <f t="shared" si="12"/>
        <v>xxx</v>
      </c>
      <c r="Y45" s="131">
        <f t="shared" si="1"/>
        <v>0</v>
      </c>
    </row>
    <row r="46" spans="1:25" ht="12.75">
      <c r="A46" s="187">
        <v>43</v>
      </c>
      <c r="B46" s="135"/>
      <c r="C46" s="135"/>
      <c r="D46" s="135"/>
      <c r="E46" s="135"/>
      <c r="F46" s="135"/>
      <c r="G46" s="135"/>
      <c r="M46" s="134" t="str">
        <f t="shared" si="2"/>
        <v>xxx</v>
      </c>
      <c r="N46" s="134" t="str">
        <f t="shared" si="3"/>
        <v>xxx</v>
      </c>
      <c r="O46" s="134" t="str">
        <f t="shared" si="4"/>
        <v>xxx</v>
      </c>
      <c r="P46" s="134" t="str">
        <f t="shared" si="5"/>
        <v>xxx</v>
      </c>
      <c r="Q46" s="134" t="str">
        <f t="shared" si="6"/>
        <v>xxx</v>
      </c>
      <c r="R46" s="134" t="str">
        <f t="shared" si="7"/>
        <v>xxx</v>
      </c>
      <c r="S46" s="134" t="str">
        <f t="shared" si="8"/>
        <v>xxx</v>
      </c>
      <c r="T46" s="134" t="str">
        <f t="shared" si="9"/>
        <v>xxx</v>
      </c>
      <c r="U46" s="134" t="str">
        <f t="shared" si="10"/>
        <v>xxx</v>
      </c>
      <c r="V46" s="133" t="str">
        <f t="shared" si="11"/>
        <v>xxx</v>
      </c>
      <c r="W46" s="133" t="str">
        <f t="shared" si="13"/>
        <v>xxx</v>
      </c>
      <c r="X46" s="133" t="str">
        <f t="shared" si="12"/>
        <v>xxx</v>
      </c>
      <c r="Y46" s="131">
        <f t="shared" si="1"/>
        <v>0</v>
      </c>
    </row>
    <row r="47" spans="1:25" ht="12.75">
      <c r="A47" s="187">
        <v>44</v>
      </c>
      <c r="B47" s="135"/>
      <c r="C47" s="135"/>
      <c r="D47" s="135"/>
      <c r="E47" s="135"/>
      <c r="F47" s="135"/>
      <c r="G47" s="135"/>
      <c r="M47" s="134" t="str">
        <f t="shared" si="2"/>
        <v>xxx</v>
      </c>
      <c r="N47" s="134" t="str">
        <f t="shared" si="3"/>
        <v>xxx</v>
      </c>
      <c r="O47" s="134" t="str">
        <f t="shared" si="4"/>
        <v>xxx</v>
      </c>
      <c r="P47" s="134" t="str">
        <f t="shared" si="5"/>
        <v>xxx</v>
      </c>
      <c r="Q47" s="134" t="str">
        <f t="shared" si="6"/>
        <v>xxx</v>
      </c>
      <c r="R47" s="134" t="str">
        <f t="shared" si="7"/>
        <v>xxx</v>
      </c>
      <c r="S47" s="134" t="str">
        <f t="shared" si="8"/>
        <v>xxx</v>
      </c>
      <c r="T47" s="134" t="str">
        <f t="shared" si="9"/>
        <v>xxx</v>
      </c>
      <c r="U47" s="134" t="str">
        <f t="shared" si="10"/>
        <v>xxx</v>
      </c>
      <c r="V47" s="133" t="str">
        <f t="shared" si="11"/>
        <v>xxx</v>
      </c>
      <c r="W47" s="133" t="str">
        <f t="shared" si="13"/>
        <v>xxx</v>
      </c>
      <c r="X47" s="133" t="str">
        <f t="shared" si="12"/>
        <v>xxx</v>
      </c>
      <c r="Y47" s="131">
        <f t="shared" si="1"/>
        <v>0</v>
      </c>
    </row>
    <row r="48" spans="1:25" ht="12.75">
      <c r="A48" s="187">
        <v>45</v>
      </c>
      <c r="B48" s="135"/>
      <c r="C48" s="135"/>
      <c r="D48" s="135"/>
      <c r="E48" s="135"/>
      <c r="F48" s="135"/>
      <c r="G48" s="135"/>
      <c r="M48" s="134" t="str">
        <f t="shared" si="2"/>
        <v>xxx</v>
      </c>
      <c r="N48" s="134" t="str">
        <f t="shared" si="3"/>
        <v>xxx</v>
      </c>
      <c r="O48" s="134" t="str">
        <f t="shared" si="4"/>
        <v>xxx</v>
      </c>
      <c r="P48" s="134" t="str">
        <f t="shared" si="5"/>
        <v>xxx</v>
      </c>
      <c r="Q48" s="134" t="str">
        <f t="shared" si="6"/>
        <v>xxx</v>
      </c>
      <c r="R48" s="134" t="str">
        <f t="shared" si="7"/>
        <v>xxx</v>
      </c>
      <c r="S48" s="134" t="str">
        <f t="shared" si="8"/>
        <v>xxx</v>
      </c>
      <c r="T48" s="134" t="str">
        <f t="shared" si="9"/>
        <v>xxx</v>
      </c>
      <c r="U48" s="134" t="str">
        <f t="shared" si="10"/>
        <v>xxx</v>
      </c>
      <c r="V48" s="133" t="str">
        <f t="shared" si="11"/>
        <v>xxx</v>
      </c>
      <c r="W48" s="133" t="str">
        <f t="shared" si="13"/>
        <v>xxx</v>
      </c>
      <c r="X48" s="133" t="str">
        <f t="shared" si="12"/>
        <v>xxx</v>
      </c>
      <c r="Y48" s="131">
        <f t="shared" si="1"/>
        <v>0</v>
      </c>
    </row>
    <row r="49" spans="1:25" ht="12.75">
      <c r="A49" s="187">
        <v>46</v>
      </c>
      <c r="B49" s="135"/>
      <c r="C49" s="135"/>
      <c r="D49" s="135"/>
      <c r="E49" s="135"/>
      <c r="F49" s="135"/>
      <c r="G49" s="135"/>
      <c r="M49" s="134" t="str">
        <f t="shared" si="2"/>
        <v>xxx</v>
      </c>
      <c r="N49" s="134" t="str">
        <f t="shared" si="3"/>
        <v>xxx</v>
      </c>
      <c r="O49" s="134" t="str">
        <f t="shared" si="4"/>
        <v>xxx</v>
      </c>
      <c r="P49" s="134" t="str">
        <f t="shared" si="5"/>
        <v>xxx</v>
      </c>
      <c r="Q49" s="134" t="str">
        <f t="shared" si="6"/>
        <v>xxx</v>
      </c>
      <c r="R49" s="134" t="str">
        <f t="shared" si="7"/>
        <v>xxx</v>
      </c>
      <c r="S49" s="134" t="str">
        <f t="shared" si="8"/>
        <v>xxx</v>
      </c>
      <c r="T49" s="134" t="str">
        <f t="shared" si="9"/>
        <v>xxx</v>
      </c>
      <c r="U49" s="134" t="str">
        <f t="shared" si="10"/>
        <v>xxx</v>
      </c>
      <c r="V49" s="133" t="str">
        <f t="shared" si="11"/>
        <v>xxx</v>
      </c>
      <c r="W49" s="133" t="str">
        <f t="shared" si="13"/>
        <v>xxx</v>
      </c>
      <c r="X49" s="133" t="str">
        <f t="shared" si="12"/>
        <v>xxx</v>
      </c>
      <c r="Y49" s="131">
        <f t="shared" si="1"/>
        <v>0</v>
      </c>
    </row>
    <row r="50" spans="1:25" ht="12.75">
      <c r="A50" s="187">
        <v>47</v>
      </c>
      <c r="B50" s="135"/>
      <c r="C50" s="135"/>
      <c r="D50" s="135"/>
      <c r="E50" s="135"/>
      <c r="F50" s="135"/>
      <c r="G50" s="135"/>
      <c r="M50" s="134" t="str">
        <f t="shared" si="2"/>
        <v>xxx</v>
      </c>
      <c r="N50" s="134" t="str">
        <f t="shared" si="3"/>
        <v>xxx</v>
      </c>
      <c r="O50" s="134" t="str">
        <f t="shared" si="4"/>
        <v>xxx</v>
      </c>
      <c r="P50" s="134" t="str">
        <f t="shared" si="5"/>
        <v>xxx</v>
      </c>
      <c r="Q50" s="134" t="str">
        <f t="shared" si="6"/>
        <v>xxx</v>
      </c>
      <c r="R50" s="134" t="str">
        <f t="shared" si="7"/>
        <v>xxx</v>
      </c>
      <c r="S50" s="134" t="str">
        <f t="shared" si="8"/>
        <v>xxx</v>
      </c>
      <c r="T50" s="134" t="str">
        <f t="shared" si="9"/>
        <v>xxx</v>
      </c>
      <c r="U50" s="134" t="str">
        <f t="shared" si="10"/>
        <v>xxx</v>
      </c>
      <c r="V50" s="133" t="str">
        <f t="shared" si="11"/>
        <v>xxx</v>
      </c>
      <c r="W50" s="133" t="str">
        <f t="shared" si="13"/>
        <v>xxx</v>
      </c>
      <c r="X50" s="133" t="str">
        <f t="shared" si="12"/>
        <v>xxx</v>
      </c>
      <c r="Y50" s="131">
        <f t="shared" si="1"/>
        <v>0</v>
      </c>
    </row>
    <row r="51" spans="1:25" ht="12.75">
      <c r="A51" s="187">
        <v>48</v>
      </c>
      <c r="B51" s="135"/>
      <c r="C51" s="135"/>
      <c r="D51" s="135"/>
      <c r="E51" s="135"/>
      <c r="F51" s="135"/>
      <c r="G51" s="135"/>
      <c r="M51" s="134" t="str">
        <f t="shared" si="2"/>
        <v>xxx</v>
      </c>
      <c r="N51" s="134" t="str">
        <f t="shared" si="3"/>
        <v>xxx</v>
      </c>
      <c r="O51" s="134" t="str">
        <f t="shared" si="4"/>
        <v>xxx</v>
      </c>
      <c r="P51" s="134" t="str">
        <f t="shared" si="5"/>
        <v>xxx</v>
      </c>
      <c r="Q51" s="134" t="str">
        <f t="shared" si="6"/>
        <v>xxx</v>
      </c>
      <c r="R51" s="134" t="str">
        <f t="shared" si="7"/>
        <v>xxx</v>
      </c>
      <c r="S51" s="134" t="str">
        <f t="shared" si="8"/>
        <v>xxx</v>
      </c>
      <c r="T51" s="134" t="str">
        <f t="shared" si="9"/>
        <v>xxx</v>
      </c>
      <c r="U51" s="134" t="str">
        <f t="shared" si="10"/>
        <v>xxx</v>
      </c>
      <c r="V51" s="133" t="str">
        <f t="shared" si="11"/>
        <v>xxx</v>
      </c>
      <c r="W51" s="133" t="str">
        <f t="shared" si="13"/>
        <v>xxx</v>
      </c>
      <c r="X51" s="133" t="str">
        <f t="shared" si="12"/>
        <v>xxx</v>
      </c>
      <c r="Y51" s="131">
        <f t="shared" si="1"/>
        <v>0</v>
      </c>
    </row>
    <row r="52" spans="1:25" ht="12.75">
      <c r="A52" s="187">
        <v>49</v>
      </c>
      <c r="B52" s="135"/>
      <c r="C52" s="135"/>
      <c r="D52" s="135"/>
      <c r="E52" s="135"/>
      <c r="F52" s="135"/>
      <c r="G52" s="135"/>
      <c r="M52" s="134" t="str">
        <f t="shared" si="2"/>
        <v>xxx</v>
      </c>
      <c r="N52" s="134" t="str">
        <f t="shared" si="3"/>
        <v>xxx</v>
      </c>
      <c r="O52" s="134" t="str">
        <f t="shared" si="4"/>
        <v>xxx</v>
      </c>
      <c r="P52" s="134" t="str">
        <f t="shared" si="5"/>
        <v>xxx</v>
      </c>
      <c r="Q52" s="134" t="str">
        <f t="shared" si="6"/>
        <v>xxx</v>
      </c>
      <c r="R52" s="134" t="str">
        <f t="shared" si="7"/>
        <v>xxx</v>
      </c>
      <c r="S52" s="134" t="str">
        <f t="shared" si="8"/>
        <v>xxx</v>
      </c>
      <c r="T52" s="134" t="str">
        <f t="shared" si="9"/>
        <v>xxx</v>
      </c>
      <c r="U52" s="134" t="str">
        <f t="shared" si="10"/>
        <v>xxx</v>
      </c>
      <c r="V52" s="133" t="str">
        <f t="shared" si="11"/>
        <v>xxx</v>
      </c>
      <c r="W52" s="133" t="str">
        <f t="shared" si="13"/>
        <v>xxx</v>
      </c>
      <c r="X52" s="133" t="str">
        <f t="shared" si="12"/>
        <v>xxx</v>
      </c>
      <c r="Y52" s="131">
        <f t="shared" si="1"/>
        <v>0</v>
      </c>
    </row>
    <row r="53" spans="1:25" ht="12.75">
      <c r="A53" s="187">
        <v>50</v>
      </c>
      <c r="B53" s="135"/>
      <c r="C53" s="135"/>
      <c r="D53" s="135"/>
      <c r="E53" s="135"/>
      <c r="F53" s="135"/>
      <c r="G53" s="135"/>
      <c r="M53" s="134" t="str">
        <f t="shared" si="2"/>
        <v>xxx</v>
      </c>
      <c r="N53" s="134" t="str">
        <f t="shared" si="3"/>
        <v>xxx</v>
      </c>
      <c r="O53" s="134" t="str">
        <f t="shared" si="4"/>
        <v>xxx</v>
      </c>
      <c r="P53" s="134" t="str">
        <f t="shared" si="5"/>
        <v>xxx</v>
      </c>
      <c r="Q53" s="134" t="str">
        <f t="shared" si="6"/>
        <v>xxx</v>
      </c>
      <c r="R53" s="134" t="str">
        <f t="shared" si="7"/>
        <v>xxx</v>
      </c>
      <c r="S53" s="134" t="str">
        <f t="shared" si="8"/>
        <v>xxx</v>
      </c>
      <c r="T53" s="134" t="str">
        <f t="shared" si="9"/>
        <v>xxx</v>
      </c>
      <c r="U53" s="134" t="str">
        <f t="shared" si="10"/>
        <v>xxx</v>
      </c>
      <c r="V53" s="133" t="str">
        <f t="shared" si="11"/>
        <v>xxx</v>
      </c>
      <c r="W53" s="133" t="str">
        <f t="shared" si="13"/>
        <v>xxx</v>
      </c>
      <c r="X53" s="133" t="str">
        <f t="shared" si="12"/>
        <v>xxx</v>
      </c>
      <c r="Y53" s="131">
        <f t="shared" si="1"/>
        <v>0</v>
      </c>
    </row>
    <row r="54" spans="1:25" ht="12.75">
      <c r="A54" s="187">
        <v>51</v>
      </c>
      <c r="B54" s="135"/>
      <c r="C54" s="135"/>
      <c r="D54" s="135"/>
      <c r="E54" s="135"/>
      <c r="F54" s="135"/>
      <c r="G54" s="135"/>
      <c r="M54" s="134" t="str">
        <f t="shared" si="2"/>
        <v>xxx</v>
      </c>
      <c r="N54" s="134" t="str">
        <f t="shared" si="3"/>
        <v>xxx</v>
      </c>
      <c r="O54" s="134" t="str">
        <f t="shared" si="4"/>
        <v>xxx</v>
      </c>
      <c r="P54" s="134" t="str">
        <f t="shared" si="5"/>
        <v>xxx</v>
      </c>
      <c r="Q54" s="134" t="str">
        <f t="shared" si="6"/>
        <v>xxx</v>
      </c>
      <c r="R54" s="134" t="str">
        <f t="shared" si="7"/>
        <v>xxx</v>
      </c>
      <c r="S54" s="134" t="str">
        <f t="shared" si="8"/>
        <v>xxx</v>
      </c>
      <c r="T54" s="134" t="str">
        <f t="shared" si="9"/>
        <v>xxx</v>
      </c>
      <c r="U54" s="134" t="str">
        <f t="shared" si="10"/>
        <v>xxx</v>
      </c>
      <c r="V54" s="133" t="str">
        <f t="shared" si="11"/>
        <v>xxx</v>
      </c>
      <c r="W54" s="133" t="str">
        <f t="shared" si="13"/>
        <v>xxx</v>
      </c>
      <c r="X54" s="133" t="str">
        <f t="shared" si="12"/>
        <v>xxx</v>
      </c>
      <c r="Y54" s="131">
        <f t="shared" si="1"/>
        <v>0</v>
      </c>
    </row>
    <row r="55" spans="1:25" ht="12.75">
      <c r="A55" s="187">
        <v>52</v>
      </c>
      <c r="B55" s="135"/>
      <c r="C55" s="135"/>
      <c r="D55" s="135"/>
      <c r="E55" s="135"/>
      <c r="F55" s="135"/>
      <c r="G55" s="135"/>
      <c r="M55" s="134" t="str">
        <f t="shared" si="2"/>
        <v>xxx</v>
      </c>
      <c r="N55" s="134" t="str">
        <f t="shared" si="3"/>
        <v>xxx</v>
      </c>
      <c r="O55" s="134" t="str">
        <f t="shared" si="4"/>
        <v>xxx</v>
      </c>
      <c r="P55" s="134" t="str">
        <f t="shared" si="5"/>
        <v>xxx</v>
      </c>
      <c r="Q55" s="134" t="str">
        <f t="shared" si="6"/>
        <v>xxx</v>
      </c>
      <c r="R55" s="134" t="str">
        <f t="shared" si="7"/>
        <v>xxx</v>
      </c>
      <c r="S55" s="134" t="str">
        <f t="shared" si="8"/>
        <v>xxx</v>
      </c>
      <c r="T55" s="134" t="str">
        <f t="shared" si="9"/>
        <v>xxx</v>
      </c>
      <c r="U55" s="134" t="str">
        <f t="shared" si="10"/>
        <v>xxx</v>
      </c>
      <c r="V55" s="133" t="str">
        <f t="shared" si="11"/>
        <v>xxx</v>
      </c>
      <c r="W55" s="133" t="str">
        <f t="shared" si="13"/>
        <v>xxx</v>
      </c>
      <c r="X55" s="133" t="str">
        <f t="shared" si="12"/>
        <v>xxx</v>
      </c>
      <c r="Y55" s="131">
        <f t="shared" si="1"/>
        <v>0</v>
      </c>
    </row>
    <row r="56" spans="1:25" ht="12.75">
      <c r="A56" s="187">
        <v>53</v>
      </c>
      <c r="B56" s="135"/>
      <c r="C56" s="135"/>
      <c r="D56" s="135"/>
      <c r="E56" s="135"/>
      <c r="F56" s="135"/>
      <c r="G56" s="135"/>
      <c r="M56" s="134" t="str">
        <f t="shared" si="2"/>
        <v>xxx</v>
      </c>
      <c r="N56" s="134" t="str">
        <f t="shared" si="3"/>
        <v>xxx</v>
      </c>
      <c r="O56" s="134" t="str">
        <f t="shared" si="4"/>
        <v>xxx</v>
      </c>
      <c r="P56" s="134" t="str">
        <f t="shared" si="5"/>
        <v>xxx</v>
      </c>
      <c r="Q56" s="134" t="str">
        <f t="shared" si="6"/>
        <v>xxx</v>
      </c>
      <c r="R56" s="134" t="str">
        <f t="shared" si="7"/>
        <v>xxx</v>
      </c>
      <c r="S56" s="134" t="str">
        <f t="shared" si="8"/>
        <v>xxx</v>
      </c>
      <c r="T56" s="134" t="str">
        <f t="shared" si="9"/>
        <v>xxx</v>
      </c>
      <c r="U56" s="134" t="str">
        <f t="shared" si="10"/>
        <v>xxx</v>
      </c>
      <c r="V56" s="133" t="str">
        <f t="shared" si="11"/>
        <v>xxx</v>
      </c>
      <c r="W56" s="133" t="str">
        <f t="shared" si="13"/>
        <v>xxx</v>
      </c>
      <c r="X56" s="133" t="str">
        <f t="shared" si="12"/>
        <v>xxx</v>
      </c>
      <c r="Y56" s="131">
        <f t="shared" si="1"/>
        <v>0</v>
      </c>
    </row>
    <row r="57" spans="1:25" ht="12.75">
      <c r="A57" s="187">
        <v>54</v>
      </c>
      <c r="B57" s="135"/>
      <c r="C57" s="135"/>
      <c r="D57" s="135"/>
      <c r="E57" s="135"/>
      <c r="F57" s="135"/>
      <c r="G57" s="135"/>
      <c r="M57" s="134" t="str">
        <f t="shared" si="2"/>
        <v>xxx</v>
      </c>
      <c r="N57" s="134" t="str">
        <f t="shared" si="3"/>
        <v>xxx</v>
      </c>
      <c r="O57" s="134" t="str">
        <f t="shared" si="4"/>
        <v>xxx</v>
      </c>
      <c r="P57" s="134" t="str">
        <f t="shared" si="5"/>
        <v>xxx</v>
      </c>
      <c r="Q57" s="134" t="str">
        <f t="shared" si="6"/>
        <v>xxx</v>
      </c>
      <c r="R57" s="134" t="str">
        <f t="shared" si="7"/>
        <v>xxx</v>
      </c>
      <c r="S57" s="134" t="str">
        <f t="shared" si="8"/>
        <v>xxx</v>
      </c>
      <c r="T57" s="134" t="str">
        <f t="shared" si="9"/>
        <v>xxx</v>
      </c>
      <c r="U57" s="134" t="str">
        <f t="shared" si="10"/>
        <v>xxx</v>
      </c>
      <c r="V57" s="133" t="str">
        <f t="shared" si="11"/>
        <v>xxx</v>
      </c>
      <c r="W57" s="133" t="str">
        <f t="shared" si="13"/>
        <v>xxx</v>
      </c>
      <c r="X57" s="133" t="str">
        <f t="shared" si="12"/>
        <v>xxx</v>
      </c>
      <c r="Y57" s="131">
        <f t="shared" si="1"/>
        <v>0</v>
      </c>
    </row>
    <row r="58" spans="1:25" ht="12.75">
      <c r="A58" s="187">
        <v>55</v>
      </c>
      <c r="B58" s="135"/>
      <c r="C58" s="135"/>
      <c r="D58" s="135"/>
      <c r="E58" s="135"/>
      <c r="F58" s="135"/>
      <c r="G58" s="135"/>
      <c r="M58" s="134" t="str">
        <f t="shared" si="2"/>
        <v>xxx</v>
      </c>
      <c r="N58" s="134" t="str">
        <f t="shared" si="3"/>
        <v>xxx</v>
      </c>
      <c r="O58" s="134" t="str">
        <f t="shared" si="4"/>
        <v>xxx</v>
      </c>
      <c r="P58" s="134" t="str">
        <f t="shared" si="5"/>
        <v>xxx</v>
      </c>
      <c r="Q58" s="134" t="str">
        <f t="shared" si="6"/>
        <v>xxx</v>
      </c>
      <c r="R58" s="134" t="str">
        <f t="shared" si="7"/>
        <v>xxx</v>
      </c>
      <c r="S58" s="134" t="str">
        <f t="shared" si="8"/>
        <v>xxx</v>
      </c>
      <c r="T58" s="134" t="str">
        <f t="shared" si="9"/>
        <v>xxx</v>
      </c>
      <c r="U58" s="134" t="str">
        <f t="shared" si="10"/>
        <v>xxx</v>
      </c>
      <c r="V58" s="133" t="str">
        <f t="shared" si="11"/>
        <v>xxx</v>
      </c>
      <c r="W58" s="133" t="str">
        <f t="shared" si="13"/>
        <v>xxx</v>
      </c>
      <c r="X58" s="133" t="str">
        <f t="shared" si="12"/>
        <v>xxx</v>
      </c>
      <c r="Y58" s="131">
        <f t="shared" si="1"/>
        <v>0</v>
      </c>
    </row>
    <row r="59" spans="1:25" ht="12.75">
      <c r="A59" s="187">
        <v>56</v>
      </c>
      <c r="B59" s="135"/>
      <c r="C59" s="135"/>
      <c r="D59" s="135"/>
      <c r="E59" s="135"/>
      <c r="F59" s="135"/>
      <c r="G59" s="135"/>
      <c r="M59" s="134" t="str">
        <f t="shared" si="2"/>
        <v>xxx</v>
      </c>
      <c r="N59" s="134" t="str">
        <f t="shared" si="3"/>
        <v>xxx</v>
      </c>
      <c r="O59" s="134" t="str">
        <f t="shared" si="4"/>
        <v>xxx</v>
      </c>
      <c r="P59" s="134" t="str">
        <f t="shared" si="5"/>
        <v>xxx</v>
      </c>
      <c r="Q59" s="134" t="str">
        <f t="shared" si="6"/>
        <v>xxx</v>
      </c>
      <c r="R59" s="134" t="str">
        <f t="shared" si="7"/>
        <v>xxx</v>
      </c>
      <c r="S59" s="134" t="str">
        <f t="shared" si="8"/>
        <v>xxx</v>
      </c>
      <c r="T59" s="134" t="str">
        <f t="shared" si="9"/>
        <v>xxx</v>
      </c>
      <c r="U59" s="134" t="str">
        <f t="shared" si="10"/>
        <v>xxx</v>
      </c>
      <c r="V59" s="133" t="str">
        <f t="shared" si="11"/>
        <v>xxx</v>
      </c>
      <c r="W59" s="133" t="str">
        <f t="shared" si="13"/>
        <v>xxx</v>
      </c>
      <c r="X59" s="133" t="str">
        <f t="shared" si="12"/>
        <v>xxx</v>
      </c>
      <c r="Y59" s="131">
        <f t="shared" si="1"/>
        <v>0</v>
      </c>
    </row>
    <row r="60" spans="1:25" ht="12.75">
      <c r="A60" s="187">
        <v>57</v>
      </c>
      <c r="B60" s="135"/>
      <c r="C60" s="135"/>
      <c r="D60" s="135"/>
      <c r="E60" s="135"/>
      <c r="F60" s="135"/>
      <c r="G60" s="135"/>
      <c r="M60" s="134" t="str">
        <f t="shared" si="2"/>
        <v>xxx</v>
      </c>
      <c r="N60" s="134" t="str">
        <f t="shared" si="3"/>
        <v>xxx</v>
      </c>
      <c r="O60" s="134" t="str">
        <f t="shared" si="4"/>
        <v>xxx</v>
      </c>
      <c r="P60" s="134" t="str">
        <f t="shared" si="5"/>
        <v>xxx</v>
      </c>
      <c r="Q60" s="134" t="str">
        <f t="shared" si="6"/>
        <v>xxx</v>
      </c>
      <c r="R60" s="134" t="str">
        <f t="shared" si="7"/>
        <v>xxx</v>
      </c>
      <c r="S60" s="134" t="str">
        <f t="shared" si="8"/>
        <v>xxx</v>
      </c>
      <c r="T60" s="134" t="str">
        <f t="shared" si="9"/>
        <v>xxx</v>
      </c>
      <c r="U60" s="134" t="str">
        <f t="shared" si="10"/>
        <v>xxx</v>
      </c>
      <c r="V60" s="133" t="str">
        <f t="shared" si="11"/>
        <v>xxx</v>
      </c>
      <c r="W60" s="133" t="str">
        <f t="shared" si="13"/>
        <v>xxx</v>
      </c>
      <c r="X60" s="133" t="str">
        <f t="shared" si="12"/>
        <v>xxx</v>
      </c>
      <c r="Y60" s="131">
        <f t="shared" si="1"/>
        <v>0</v>
      </c>
    </row>
    <row r="61" spans="1:25" ht="12.75">
      <c r="A61" s="187">
        <v>58</v>
      </c>
      <c r="B61" s="135"/>
      <c r="C61" s="135"/>
      <c r="D61" s="135"/>
      <c r="E61" s="135"/>
      <c r="F61" s="135"/>
      <c r="G61" s="135"/>
      <c r="M61" s="134" t="str">
        <f t="shared" si="2"/>
        <v>xxx</v>
      </c>
      <c r="N61" s="134" t="str">
        <f t="shared" si="3"/>
        <v>xxx</v>
      </c>
      <c r="O61" s="134" t="str">
        <f t="shared" si="4"/>
        <v>xxx</v>
      </c>
      <c r="P61" s="134" t="str">
        <f t="shared" si="5"/>
        <v>xxx</v>
      </c>
      <c r="Q61" s="134" t="str">
        <f t="shared" si="6"/>
        <v>xxx</v>
      </c>
      <c r="R61" s="134" t="str">
        <f t="shared" si="7"/>
        <v>xxx</v>
      </c>
      <c r="S61" s="134" t="str">
        <f t="shared" si="8"/>
        <v>xxx</v>
      </c>
      <c r="T61" s="134" t="str">
        <f t="shared" si="9"/>
        <v>xxx</v>
      </c>
      <c r="U61" s="134" t="str">
        <f t="shared" si="10"/>
        <v>xxx</v>
      </c>
      <c r="V61" s="133" t="str">
        <f t="shared" si="11"/>
        <v>xxx</v>
      </c>
      <c r="W61" s="133" t="str">
        <f t="shared" si="13"/>
        <v>xxx</v>
      </c>
      <c r="X61" s="133" t="str">
        <f t="shared" si="12"/>
        <v>xxx</v>
      </c>
      <c r="Y61" s="131">
        <f t="shared" si="1"/>
        <v>0</v>
      </c>
    </row>
    <row r="62" spans="1:25" ht="12.75">
      <c r="A62" s="187">
        <v>59</v>
      </c>
      <c r="B62" s="135"/>
      <c r="C62" s="135"/>
      <c r="D62" s="135"/>
      <c r="E62" s="135"/>
      <c r="F62" s="135"/>
      <c r="G62" s="135"/>
      <c r="M62" s="134" t="str">
        <f t="shared" si="2"/>
        <v>xxx</v>
      </c>
      <c r="N62" s="134" t="str">
        <f t="shared" si="3"/>
        <v>xxx</v>
      </c>
      <c r="O62" s="134" t="str">
        <f t="shared" si="4"/>
        <v>xxx</v>
      </c>
      <c r="P62" s="134" t="str">
        <f t="shared" si="5"/>
        <v>xxx</v>
      </c>
      <c r="Q62" s="134" t="str">
        <f t="shared" si="6"/>
        <v>xxx</v>
      </c>
      <c r="R62" s="134" t="str">
        <f t="shared" si="7"/>
        <v>xxx</v>
      </c>
      <c r="S62" s="134" t="str">
        <f t="shared" si="8"/>
        <v>xxx</v>
      </c>
      <c r="T62" s="134" t="str">
        <f t="shared" si="9"/>
        <v>xxx</v>
      </c>
      <c r="U62" s="134" t="str">
        <f t="shared" si="10"/>
        <v>xxx</v>
      </c>
      <c r="V62" s="133" t="str">
        <f t="shared" si="11"/>
        <v>xxx</v>
      </c>
      <c r="W62" s="133" t="str">
        <f t="shared" si="13"/>
        <v>xxx</v>
      </c>
      <c r="X62" s="133" t="str">
        <f t="shared" si="12"/>
        <v>xxx</v>
      </c>
      <c r="Y62" s="131">
        <f t="shared" si="1"/>
        <v>0</v>
      </c>
    </row>
    <row r="63" spans="1:25" ht="12.75">
      <c r="A63" s="187">
        <v>60</v>
      </c>
      <c r="B63" s="135"/>
      <c r="C63" s="135"/>
      <c r="D63" s="135"/>
      <c r="E63" s="135"/>
      <c r="F63" s="135"/>
      <c r="G63" s="135"/>
      <c r="M63" s="134" t="str">
        <f t="shared" si="2"/>
        <v>xxx</v>
      </c>
      <c r="N63" s="134" t="str">
        <f t="shared" si="3"/>
        <v>xxx</v>
      </c>
      <c r="O63" s="134" t="str">
        <f t="shared" si="4"/>
        <v>xxx</v>
      </c>
      <c r="P63" s="134" t="str">
        <f t="shared" si="5"/>
        <v>xxx</v>
      </c>
      <c r="Q63" s="134" t="str">
        <f t="shared" si="6"/>
        <v>xxx</v>
      </c>
      <c r="R63" s="134" t="str">
        <f t="shared" si="7"/>
        <v>xxx</v>
      </c>
      <c r="S63" s="134" t="str">
        <f t="shared" si="8"/>
        <v>xxx</v>
      </c>
      <c r="T63" s="134" t="str">
        <f t="shared" si="9"/>
        <v>xxx</v>
      </c>
      <c r="U63" s="134" t="str">
        <f t="shared" si="10"/>
        <v>xxx</v>
      </c>
      <c r="V63" s="133" t="str">
        <f t="shared" si="11"/>
        <v>xxx</v>
      </c>
      <c r="W63" s="133" t="str">
        <f t="shared" si="13"/>
        <v>xxx</v>
      </c>
      <c r="X63" s="133" t="str">
        <f t="shared" si="12"/>
        <v>xxx</v>
      </c>
      <c r="Y63" s="131">
        <f t="shared" si="1"/>
        <v>0</v>
      </c>
    </row>
    <row r="64" spans="1:25" ht="12.75">
      <c r="A64" s="187">
        <v>61</v>
      </c>
      <c r="B64" s="135"/>
      <c r="C64" s="135"/>
      <c r="D64" s="135"/>
      <c r="E64" s="135"/>
      <c r="F64" s="135"/>
      <c r="G64" s="135"/>
      <c r="M64" s="134" t="str">
        <f t="shared" si="2"/>
        <v>xxx</v>
      </c>
      <c r="N64" s="134" t="str">
        <f t="shared" si="3"/>
        <v>xxx</v>
      </c>
      <c r="O64" s="134" t="str">
        <f t="shared" si="4"/>
        <v>xxx</v>
      </c>
      <c r="P64" s="134" t="str">
        <f t="shared" si="5"/>
        <v>xxx</v>
      </c>
      <c r="Q64" s="134" t="str">
        <f t="shared" si="6"/>
        <v>xxx</v>
      </c>
      <c r="R64" s="134" t="str">
        <f t="shared" si="7"/>
        <v>xxx</v>
      </c>
      <c r="S64" s="134" t="str">
        <f t="shared" si="8"/>
        <v>xxx</v>
      </c>
      <c r="T64" s="134" t="str">
        <f t="shared" si="9"/>
        <v>xxx</v>
      </c>
      <c r="U64" s="134" t="str">
        <f t="shared" si="10"/>
        <v>xxx</v>
      </c>
      <c r="V64" s="133" t="str">
        <f t="shared" si="11"/>
        <v>xxx</v>
      </c>
      <c r="W64" s="133" t="str">
        <f t="shared" si="13"/>
        <v>xxx</v>
      </c>
      <c r="X64" s="133" t="str">
        <f t="shared" si="12"/>
        <v>xxx</v>
      </c>
      <c r="Y64" s="131">
        <f t="shared" si="1"/>
        <v>0</v>
      </c>
    </row>
    <row r="65" spans="1:25" ht="12.75">
      <c r="A65" s="187">
        <v>62</v>
      </c>
      <c r="B65" s="135"/>
      <c r="C65" s="135"/>
      <c r="D65" s="135"/>
      <c r="E65" s="135"/>
      <c r="F65" s="135"/>
      <c r="G65" s="135"/>
      <c r="M65" s="134" t="str">
        <f t="shared" si="2"/>
        <v>xxx</v>
      </c>
      <c r="N65" s="134" t="str">
        <f t="shared" si="3"/>
        <v>xxx</v>
      </c>
      <c r="O65" s="134" t="str">
        <f t="shared" si="4"/>
        <v>xxx</v>
      </c>
      <c r="P65" s="134" t="str">
        <f t="shared" si="5"/>
        <v>xxx</v>
      </c>
      <c r="Q65" s="134" t="str">
        <f t="shared" si="6"/>
        <v>xxx</v>
      </c>
      <c r="R65" s="134" t="str">
        <f t="shared" si="7"/>
        <v>xxx</v>
      </c>
      <c r="S65" s="134" t="str">
        <f t="shared" si="8"/>
        <v>xxx</v>
      </c>
      <c r="T65" s="134" t="str">
        <f t="shared" si="9"/>
        <v>xxx</v>
      </c>
      <c r="U65" s="134" t="str">
        <f t="shared" si="10"/>
        <v>xxx</v>
      </c>
      <c r="V65" s="133" t="str">
        <f t="shared" si="11"/>
        <v>xxx</v>
      </c>
      <c r="W65" s="133" t="str">
        <f t="shared" si="13"/>
        <v>xxx</v>
      </c>
      <c r="X65" s="133" t="str">
        <f t="shared" si="12"/>
        <v>xxx</v>
      </c>
      <c r="Y65" s="131">
        <f t="shared" si="1"/>
        <v>0</v>
      </c>
    </row>
    <row r="66" spans="1:25" ht="12.75">
      <c r="A66" s="187">
        <v>63</v>
      </c>
      <c r="B66" s="135"/>
      <c r="C66" s="135"/>
      <c r="D66" s="135"/>
      <c r="E66" s="135"/>
      <c r="F66" s="135"/>
      <c r="G66" s="135"/>
      <c r="M66" s="134" t="str">
        <f t="shared" si="2"/>
        <v>xxx</v>
      </c>
      <c r="N66" s="134" t="str">
        <f t="shared" si="3"/>
        <v>xxx</v>
      </c>
      <c r="O66" s="134" t="str">
        <f t="shared" si="4"/>
        <v>xxx</v>
      </c>
      <c r="P66" s="134" t="str">
        <f t="shared" si="5"/>
        <v>xxx</v>
      </c>
      <c r="Q66" s="134" t="str">
        <f t="shared" si="6"/>
        <v>xxx</v>
      </c>
      <c r="R66" s="134" t="str">
        <f t="shared" si="7"/>
        <v>xxx</v>
      </c>
      <c r="S66" s="134" t="str">
        <f t="shared" si="8"/>
        <v>xxx</v>
      </c>
      <c r="T66" s="134" t="str">
        <f t="shared" si="9"/>
        <v>xxx</v>
      </c>
      <c r="U66" s="134" t="str">
        <f t="shared" si="10"/>
        <v>xxx</v>
      </c>
      <c r="V66" s="133" t="str">
        <f t="shared" si="11"/>
        <v>xxx</v>
      </c>
      <c r="W66" s="133" t="str">
        <f t="shared" si="13"/>
        <v>xxx</v>
      </c>
      <c r="X66" s="133" t="str">
        <f t="shared" si="12"/>
        <v>xxx</v>
      </c>
      <c r="Y66" s="131">
        <f t="shared" si="1"/>
        <v>0</v>
      </c>
    </row>
    <row r="67" spans="1:25" ht="12.75">
      <c r="A67" s="187">
        <v>64</v>
      </c>
      <c r="B67" s="135"/>
      <c r="C67" s="135"/>
      <c r="D67" s="135"/>
      <c r="E67" s="135"/>
      <c r="F67" s="135"/>
      <c r="G67" s="135"/>
      <c r="M67" s="134" t="str">
        <f t="shared" si="2"/>
        <v>xxx</v>
      </c>
      <c r="N67" s="134" t="str">
        <f t="shared" si="3"/>
        <v>xxx</v>
      </c>
      <c r="O67" s="134" t="str">
        <f t="shared" si="4"/>
        <v>xxx</v>
      </c>
      <c r="P67" s="134" t="str">
        <f t="shared" si="5"/>
        <v>xxx</v>
      </c>
      <c r="Q67" s="134" t="str">
        <f t="shared" si="6"/>
        <v>xxx</v>
      </c>
      <c r="R67" s="134" t="str">
        <f t="shared" si="7"/>
        <v>xxx</v>
      </c>
      <c r="S67" s="134" t="str">
        <f t="shared" si="8"/>
        <v>xxx</v>
      </c>
      <c r="T67" s="134" t="str">
        <f t="shared" si="9"/>
        <v>xxx</v>
      </c>
      <c r="U67" s="134" t="str">
        <f t="shared" si="10"/>
        <v>xxx</v>
      </c>
      <c r="V67" s="133" t="str">
        <f t="shared" si="11"/>
        <v>xxx</v>
      </c>
      <c r="W67" s="133" t="str">
        <f t="shared" si="13"/>
        <v>xxx</v>
      </c>
      <c r="X67" s="133" t="str">
        <f t="shared" si="12"/>
        <v>xxx</v>
      </c>
      <c r="Y67" s="131">
        <f t="shared" si="1"/>
        <v>0</v>
      </c>
    </row>
    <row r="68" spans="1:25" ht="12.75">
      <c r="A68" s="187">
        <v>65</v>
      </c>
      <c r="B68" s="135"/>
      <c r="C68" s="135"/>
      <c r="D68" s="135"/>
      <c r="E68" s="135"/>
      <c r="F68" s="135"/>
      <c r="G68" s="135"/>
      <c r="M68" s="134" t="str">
        <f t="shared" si="2"/>
        <v>xxx</v>
      </c>
      <c r="N68" s="134" t="str">
        <f t="shared" si="3"/>
        <v>xxx</v>
      </c>
      <c r="O68" s="134" t="str">
        <f t="shared" si="4"/>
        <v>xxx</v>
      </c>
      <c r="P68" s="134" t="str">
        <f t="shared" si="5"/>
        <v>xxx</v>
      </c>
      <c r="Q68" s="134" t="str">
        <f t="shared" si="6"/>
        <v>xxx</v>
      </c>
      <c r="R68" s="134" t="str">
        <f t="shared" si="7"/>
        <v>xxx</v>
      </c>
      <c r="S68" s="134" t="str">
        <f t="shared" si="8"/>
        <v>xxx</v>
      </c>
      <c r="T68" s="134" t="str">
        <f t="shared" si="9"/>
        <v>xxx</v>
      </c>
      <c r="U68" s="134" t="str">
        <f t="shared" si="10"/>
        <v>xxx</v>
      </c>
      <c r="V68" s="133" t="str">
        <f t="shared" si="11"/>
        <v>xxx</v>
      </c>
      <c r="W68" s="133" t="str">
        <f t="shared" si="13"/>
        <v>xxx</v>
      </c>
      <c r="X68" s="133" t="str">
        <f t="shared" si="12"/>
        <v>xxx</v>
      </c>
      <c r="Y68" s="131">
        <f t="shared" si="1"/>
        <v>0</v>
      </c>
    </row>
    <row r="69" spans="1:25" ht="12.75">
      <c r="A69" s="187">
        <v>66</v>
      </c>
      <c r="B69" s="135"/>
      <c r="C69" s="135"/>
      <c r="D69" s="135"/>
      <c r="E69" s="135"/>
      <c r="F69" s="135"/>
      <c r="G69" s="135"/>
      <c r="M69" s="134" t="str">
        <f t="shared" si="2"/>
        <v>xxx</v>
      </c>
      <c r="N69" s="134" t="str">
        <f t="shared" si="3"/>
        <v>xxx</v>
      </c>
      <c r="O69" s="134" t="str">
        <f t="shared" si="4"/>
        <v>xxx</v>
      </c>
      <c r="P69" s="134" t="str">
        <f t="shared" si="5"/>
        <v>xxx</v>
      </c>
      <c r="Q69" s="134" t="str">
        <f t="shared" si="6"/>
        <v>xxx</v>
      </c>
      <c r="R69" s="134" t="str">
        <f t="shared" si="7"/>
        <v>xxx</v>
      </c>
      <c r="S69" s="134" t="str">
        <f t="shared" si="8"/>
        <v>xxx</v>
      </c>
      <c r="T69" s="134" t="str">
        <f t="shared" si="9"/>
        <v>xxx</v>
      </c>
      <c r="U69" s="134" t="str">
        <f t="shared" si="10"/>
        <v>xxx</v>
      </c>
      <c r="V69" s="133" t="str">
        <f t="shared" si="11"/>
        <v>xxx</v>
      </c>
      <c r="W69" s="133" t="str">
        <f t="shared" si="13"/>
        <v>xxx</v>
      </c>
      <c r="X69" s="133" t="str">
        <f t="shared" si="12"/>
        <v>xxx</v>
      </c>
      <c r="Y69" s="131">
        <f aca="true" t="shared" si="14" ref="Y69:Y132">MAX(W69:X69)</f>
        <v>0</v>
      </c>
    </row>
    <row r="70" spans="1:25" ht="12.75">
      <c r="A70" s="187">
        <v>67</v>
      </c>
      <c r="B70" s="135"/>
      <c r="C70" s="135"/>
      <c r="D70" s="135"/>
      <c r="E70" s="135"/>
      <c r="F70" s="135"/>
      <c r="G70" s="135"/>
      <c r="M70" s="134" t="str">
        <f aca="true" t="shared" si="15" ref="M70:M133">IF(B70&lt;&gt;0,B70,"xxx")</f>
        <v>xxx</v>
      </c>
      <c r="N70" s="134" t="str">
        <f aca="true" t="shared" si="16" ref="N70:N133">IF(C70&lt;&gt;0,((C70^2-(Y70-Y69)^2))^0.5,"xxx")</f>
        <v>xxx</v>
      </c>
      <c r="O70" s="134" t="str">
        <f aca="true" t="shared" si="17" ref="O70:O133">IF(D70&lt;&gt;0,D70-D69,"xxx")</f>
        <v>xxx</v>
      </c>
      <c r="P70" s="134" t="str">
        <f aca="true" t="shared" si="18" ref="P70:P133">IF(E70&lt;&gt;0,((E70-E69)^2-(Y70-Y69)^2)^0.5,"xxx")</f>
        <v>xxx</v>
      </c>
      <c r="Q70" s="134" t="str">
        <f aca="true" t="shared" si="19" ref="Q70:Q133">IF(B70&lt;&gt;0,(B70^2+(Y70-Y69)^2)^0.5,"xxx")</f>
        <v>xxx</v>
      </c>
      <c r="R70" s="134" t="str">
        <f aca="true" t="shared" si="20" ref="R70:R133">IF(C70&lt;&gt;0,C70,"xxx")</f>
        <v>xxx</v>
      </c>
      <c r="S70" s="134" t="str">
        <f aca="true" t="shared" si="21" ref="S70:S133">IF(D70&lt;&gt;0,((D70-D69)^2+(Y70-Y69)^2)^0.5,"xxx")</f>
        <v>xxx</v>
      </c>
      <c r="T70" s="134" t="str">
        <f aca="true" t="shared" si="22" ref="T70:T133">IF(E70&lt;&gt;0,E70-E69,"xxx")</f>
        <v>xxx</v>
      </c>
      <c r="U70" s="134" t="str">
        <f aca="true" t="shared" si="23" ref="U70:U133">IF(SUM(B70:E70)&lt;&gt;0,U69+MAX(M70:P70),"xxx")</f>
        <v>xxx</v>
      </c>
      <c r="V70" s="133" t="str">
        <f aca="true" t="shared" si="24" ref="V70:V133">IF(SUM(B70:E70)&lt;&gt;0,V69+MAX(Q70:T70),"xxx")</f>
        <v>xxx</v>
      </c>
      <c r="W70" s="133" t="str">
        <f t="shared" si="13"/>
        <v>xxx</v>
      </c>
      <c r="X70" s="133" t="str">
        <f aca="true" t="shared" si="25" ref="X70:X133">IF(AND($G$4&lt;&gt;0,MAX(B70:E70)&lt;&gt;0),$G$4+G70,"xxx")</f>
        <v>xxx</v>
      </c>
      <c r="Y70" s="131">
        <f t="shared" si="14"/>
        <v>0</v>
      </c>
    </row>
    <row r="71" spans="1:25" ht="12.75">
      <c r="A71" s="187">
        <v>68</v>
      </c>
      <c r="B71" s="135"/>
      <c r="C71" s="135"/>
      <c r="D71" s="135"/>
      <c r="E71" s="135"/>
      <c r="F71" s="135"/>
      <c r="G71" s="135"/>
      <c r="M71" s="134" t="str">
        <f t="shared" si="15"/>
        <v>xxx</v>
      </c>
      <c r="N71" s="134" t="str">
        <f t="shared" si="16"/>
        <v>xxx</v>
      </c>
      <c r="O71" s="134" t="str">
        <f t="shared" si="17"/>
        <v>xxx</v>
      </c>
      <c r="P71" s="134" t="str">
        <f t="shared" si="18"/>
        <v>xxx</v>
      </c>
      <c r="Q71" s="134" t="str">
        <f t="shared" si="19"/>
        <v>xxx</v>
      </c>
      <c r="R71" s="134" t="str">
        <f t="shared" si="20"/>
        <v>xxx</v>
      </c>
      <c r="S71" s="134" t="str">
        <f t="shared" si="21"/>
        <v>xxx</v>
      </c>
      <c r="T71" s="134" t="str">
        <f t="shared" si="22"/>
        <v>xxx</v>
      </c>
      <c r="U71" s="134" t="str">
        <f t="shared" si="23"/>
        <v>xxx</v>
      </c>
      <c r="V71" s="133" t="str">
        <f t="shared" si="24"/>
        <v>xxx</v>
      </c>
      <c r="W71" s="133" t="str">
        <f t="shared" si="13"/>
        <v>xxx</v>
      </c>
      <c r="X71" s="133" t="str">
        <f t="shared" si="25"/>
        <v>xxx</v>
      </c>
      <c r="Y71" s="131">
        <f t="shared" si="14"/>
        <v>0</v>
      </c>
    </row>
    <row r="72" spans="1:25" ht="12.75">
      <c r="A72" s="187">
        <v>69</v>
      </c>
      <c r="B72" s="135"/>
      <c r="C72" s="135"/>
      <c r="D72" s="135"/>
      <c r="E72" s="135"/>
      <c r="F72" s="135"/>
      <c r="G72" s="135"/>
      <c r="M72" s="134" t="str">
        <f t="shared" si="15"/>
        <v>xxx</v>
      </c>
      <c r="N72" s="134" t="str">
        <f t="shared" si="16"/>
        <v>xxx</v>
      </c>
      <c r="O72" s="134" t="str">
        <f t="shared" si="17"/>
        <v>xxx</v>
      </c>
      <c r="P72" s="134" t="str">
        <f t="shared" si="18"/>
        <v>xxx</v>
      </c>
      <c r="Q72" s="134" t="str">
        <f t="shared" si="19"/>
        <v>xxx</v>
      </c>
      <c r="R72" s="134" t="str">
        <f t="shared" si="20"/>
        <v>xxx</v>
      </c>
      <c r="S72" s="134" t="str">
        <f t="shared" si="21"/>
        <v>xxx</v>
      </c>
      <c r="T72" s="134" t="str">
        <f t="shared" si="22"/>
        <v>xxx</v>
      </c>
      <c r="U72" s="134" t="str">
        <f t="shared" si="23"/>
        <v>xxx</v>
      </c>
      <c r="V72" s="133" t="str">
        <f t="shared" si="24"/>
        <v>xxx</v>
      </c>
      <c r="W72" s="133" t="str">
        <f t="shared" si="13"/>
        <v>xxx</v>
      </c>
      <c r="X72" s="133" t="str">
        <f t="shared" si="25"/>
        <v>xxx</v>
      </c>
      <c r="Y72" s="131">
        <f t="shared" si="14"/>
        <v>0</v>
      </c>
    </row>
    <row r="73" spans="1:25" ht="12.75">
      <c r="A73" s="187">
        <v>70</v>
      </c>
      <c r="B73" s="135"/>
      <c r="C73" s="135"/>
      <c r="D73" s="135"/>
      <c r="E73" s="135"/>
      <c r="F73" s="135"/>
      <c r="G73" s="135"/>
      <c r="M73" s="134" t="str">
        <f t="shared" si="15"/>
        <v>xxx</v>
      </c>
      <c r="N73" s="134" t="str">
        <f t="shared" si="16"/>
        <v>xxx</v>
      </c>
      <c r="O73" s="134" t="str">
        <f t="shared" si="17"/>
        <v>xxx</v>
      </c>
      <c r="P73" s="134" t="str">
        <f t="shared" si="18"/>
        <v>xxx</v>
      </c>
      <c r="Q73" s="134" t="str">
        <f t="shared" si="19"/>
        <v>xxx</v>
      </c>
      <c r="R73" s="134" t="str">
        <f t="shared" si="20"/>
        <v>xxx</v>
      </c>
      <c r="S73" s="134" t="str">
        <f t="shared" si="21"/>
        <v>xxx</v>
      </c>
      <c r="T73" s="134" t="str">
        <f t="shared" si="22"/>
        <v>xxx</v>
      </c>
      <c r="U73" s="134" t="str">
        <f t="shared" si="23"/>
        <v>xxx</v>
      </c>
      <c r="V73" s="133" t="str">
        <f t="shared" si="24"/>
        <v>xxx</v>
      </c>
      <c r="W73" s="133" t="str">
        <f t="shared" si="13"/>
        <v>xxx</v>
      </c>
      <c r="X73" s="133" t="str">
        <f t="shared" si="25"/>
        <v>xxx</v>
      </c>
      <c r="Y73" s="131">
        <f t="shared" si="14"/>
        <v>0</v>
      </c>
    </row>
    <row r="74" spans="1:25" ht="12.75">
      <c r="A74" s="187">
        <v>71</v>
      </c>
      <c r="B74" s="135"/>
      <c r="C74" s="135"/>
      <c r="D74" s="135"/>
      <c r="E74" s="135"/>
      <c r="F74" s="135"/>
      <c r="G74" s="135"/>
      <c r="M74" s="134" t="str">
        <f t="shared" si="15"/>
        <v>xxx</v>
      </c>
      <c r="N74" s="134" t="str">
        <f t="shared" si="16"/>
        <v>xxx</v>
      </c>
      <c r="O74" s="134" t="str">
        <f t="shared" si="17"/>
        <v>xxx</v>
      </c>
      <c r="P74" s="134" t="str">
        <f t="shared" si="18"/>
        <v>xxx</v>
      </c>
      <c r="Q74" s="134" t="str">
        <f t="shared" si="19"/>
        <v>xxx</v>
      </c>
      <c r="R74" s="134" t="str">
        <f t="shared" si="20"/>
        <v>xxx</v>
      </c>
      <c r="S74" s="134" t="str">
        <f t="shared" si="21"/>
        <v>xxx</v>
      </c>
      <c r="T74" s="134" t="str">
        <f t="shared" si="22"/>
        <v>xxx</v>
      </c>
      <c r="U74" s="134" t="str">
        <f t="shared" si="23"/>
        <v>xxx</v>
      </c>
      <c r="V74" s="133" t="str">
        <f t="shared" si="24"/>
        <v>xxx</v>
      </c>
      <c r="W74" s="133" t="str">
        <f t="shared" si="13"/>
        <v>xxx</v>
      </c>
      <c r="X74" s="133" t="str">
        <f t="shared" si="25"/>
        <v>xxx</v>
      </c>
      <c r="Y74" s="131">
        <f t="shared" si="14"/>
        <v>0</v>
      </c>
    </row>
    <row r="75" spans="1:25" ht="12.75">
      <c r="A75" s="187">
        <v>72</v>
      </c>
      <c r="B75" s="135"/>
      <c r="C75" s="135"/>
      <c r="D75" s="135"/>
      <c r="E75" s="135"/>
      <c r="F75" s="135"/>
      <c r="G75" s="135"/>
      <c r="M75" s="134" t="str">
        <f t="shared" si="15"/>
        <v>xxx</v>
      </c>
      <c r="N75" s="134" t="str">
        <f t="shared" si="16"/>
        <v>xxx</v>
      </c>
      <c r="O75" s="134" t="str">
        <f t="shared" si="17"/>
        <v>xxx</v>
      </c>
      <c r="P75" s="134" t="str">
        <f t="shared" si="18"/>
        <v>xxx</v>
      </c>
      <c r="Q75" s="134" t="str">
        <f t="shared" si="19"/>
        <v>xxx</v>
      </c>
      <c r="R75" s="134" t="str">
        <f t="shared" si="20"/>
        <v>xxx</v>
      </c>
      <c r="S75" s="134" t="str">
        <f t="shared" si="21"/>
        <v>xxx</v>
      </c>
      <c r="T75" s="134" t="str">
        <f t="shared" si="22"/>
        <v>xxx</v>
      </c>
      <c r="U75" s="134" t="str">
        <f t="shared" si="23"/>
        <v>xxx</v>
      </c>
      <c r="V75" s="133" t="str">
        <f t="shared" si="24"/>
        <v>xxx</v>
      </c>
      <c r="W75" s="133" t="str">
        <f t="shared" si="13"/>
        <v>xxx</v>
      </c>
      <c r="X75" s="133" t="str">
        <f t="shared" si="25"/>
        <v>xxx</v>
      </c>
      <c r="Y75" s="131">
        <f t="shared" si="14"/>
        <v>0</v>
      </c>
    </row>
    <row r="76" spans="1:25" ht="12.75">
      <c r="A76" s="187">
        <v>73</v>
      </c>
      <c r="B76" s="135"/>
      <c r="C76" s="135"/>
      <c r="D76" s="135"/>
      <c r="E76" s="135"/>
      <c r="F76" s="135"/>
      <c r="G76" s="135"/>
      <c r="M76" s="134" t="str">
        <f t="shared" si="15"/>
        <v>xxx</v>
      </c>
      <c r="N76" s="134" t="str">
        <f t="shared" si="16"/>
        <v>xxx</v>
      </c>
      <c r="O76" s="134" t="str">
        <f t="shared" si="17"/>
        <v>xxx</v>
      </c>
      <c r="P76" s="134" t="str">
        <f t="shared" si="18"/>
        <v>xxx</v>
      </c>
      <c r="Q76" s="134" t="str">
        <f t="shared" si="19"/>
        <v>xxx</v>
      </c>
      <c r="R76" s="134" t="str">
        <f t="shared" si="20"/>
        <v>xxx</v>
      </c>
      <c r="S76" s="134" t="str">
        <f t="shared" si="21"/>
        <v>xxx</v>
      </c>
      <c r="T76" s="134" t="str">
        <f t="shared" si="22"/>
        <v>xxx</v>
      </c>
      <c r="U76" s="134" t="str">
        <f t="shared" si="23"/>
        <v>xxx</v>
      </c>
      <c r="V76" s="133" t="str">
        <f t="shared" si="24"/>
        <v>xxx</v>
      </c>
      <c r="W76" s="133" t="str">
        <f aca="true" t="shared" si="26" ref="W76:W139">IF(F76&lt;&gt;0,F76,"xxx")</f>
        <v>xxx</v>
      </c>
      <c r="X76" s="133" t="str">
        <f t="shared" si="25"/>
        <v>xxx</v>
      </c>
      <c r="Y76" s="131">
        <f t="shared" si="14"/>
        <v>0</v>
      </c>
    </row>
    <row r="77" spans="1:25" ht="12.75">
      <c r="A77" s="187">
        <v>74</v>
      </c>
      <c r="B77" s="135"/>
      <c r="C77" s="135"/>
      <c r="D77" s="135"/>
      <c r="E77" s="135"/>
      <c r="F77" s="135"/>
      <c r="G77" s="135"/>
      <c r="M77" s="134" t="str">
        <f t="shared" si="15"/>
        <v>xxx</v>
      </c>
      <c r="N77" s="134" t="str">
        <f t="shared" si="16"/>
        <v>xxx</v>
      </c>
      <c r="O77" s="134" t="str">
        <f t="shared" si="17"/>
        <v>xxx</v>
      </c>
      <c r="P77" s="134" t="str">
        <f t="shared" si="18"/>
        <v>xxx</v>
      </c>
      <c r="Q77" s="134" t="str">
        <f t="shared" si="19"/>
        <v>xxx</v>
      </c>
      <c r="R77" s="134" t="str">
        <f t="shared" si="20"/>
        <v>xxx</v>
      </c>
      <c r="S77" s="134" t="str">
        <f t="shared" si="21"/>
        <v>xxx</v>
      </c>
      <c r="T77" s="134" t="str">
        <f t="shared" si="22"/>
        <v>xxx</v>
      </c>
      <c r="U77" s="134" t="str">
        <f t="shared" si="23"/>
        <v>xxx</v>
      </c>
      <c r="V77" s="133" t="str">
        <f t="shared" si="24"/>
        <v>xxx</v>
      </c>
      <c r="W77" s="133" t="str">
        <f t="shared" si="26"/>
        <v>xxx</v>
      </c>
      <c r="X77" s="133" t="str">
        <f t="shared" si="25"/>
        <v>xxx</v>
      </c>
      <c r="Y77" s="131">
        <f t="shared" si="14"/>
        <v>0</v>
      </c>
    </row>
    <row r="78" spans="1:25" ht="12.75">
      <c r="A78" s="187">
        <v>75</v>
      </c>
      <c r="B78" s="135"/>
      <c r="C78" s="135"/>
      <c r="D78" s="135"/>
      <c r="E78" s="135"/>
      <c r="F78" s="135"/>
      <c r="G78" s="135"/>
      <c r="M78" s="134" t="str">
        <f t="shared" si="15"/>
        <v>xxx</v>
      </c>
      <c r="N78" s="134" t="str">
        <f t="shared" si="16"/>
        <v>xxx</v>
      </c>
      <c r="O78" s="134" t="str">
        <f t="shared" si="17"/>
        <v>xxx</v>
      </c>
      <c r="P78" s="134" t="str">
        <f t="shared" si="18"/>
        <v>xxx</v>
      </c>
      <c r="Q78" s="134" t="str">
        <f t="shared" si="19"/>
        <v>xxx</v>
      </c>
      <c r="R78" s="134" t="str">
        <f t="shared" si="20"/>
        <v>xxx</v>
      </c>
      <c r="S78" s="134" t="str">
        <f t="shared" si="21"/>
        <v>xxx</v>
      </c>
      <c r="T78" s="134" t="str">
        <f t="shared" si="22"/>
        <v>xxx</v>
      </c>
      <c r="U78" s="134" t="str">
        <f t="shared" si="23"/>
        <v>xxx</v>
      </c>
      <c r="V78" s="133" t="str">
        <f t="shared" si="24"/>
        <v>xxx</v>
      </c>
      <c r="W78" s="133" t="str">
        <f t="shared" si="26"/>
        <v>xxx</v>
      </c>
      <c r="X78" s="133" t="str">
        <f t="shared" si="25"/>
        <v>xxx</v>
      </c>
      <c r="Y78" s="131">
        <f t="shared" si="14"/>
        <v>0</v>
      </c>
    </row>
    <row r="79" spans="1:25" ht="12.75">
      <c r="A79" s="187">
        <v>76</v>
      </c>
      <c r="B79" s="135"/>
      <c r="C79" s="135"/>
      <c r="D79" s="135"/>
      <c r="E79" s="135"/>
      <c r="F79" s="135"/>
      <c r="G79" s="135"/>
      <c r="M79" s="134" t="str">
        <f t="shared" si="15"/>
        <v>xxx</v>
      </c>
      <c r="N79" s="134" t="str">
        <f t="shared" si="16"/>
        <v>xxx</v>
      </c>
      <c r="O79" s="134" t="str">
        <f t="shared" si="17"/>
        <v>xxx</v>
      </c>
      <c r="P79" s="134" t="str">
        <f t="shared" si="18"/>
        <v>xxx</v>
      </c>
      <c r="Q79" s="134" t="str">
        <f t="shared" si="19"/>
        <v>xxx</v>
      </c>
      <c r="R79" s="134" t="str">
        <f t="shared" si="20"/>
        <v>xxx</v>
      </c>
      <c r="S79" s="134" t="str">
        <f t="shared" si="21"/>
        <v>xxx</v>
      </c>
      <c r="T79" s="134" t="str">
        <f t="shared" si="22"/>
        <v>xxx</v>
      </c>
      <c r="U79" s="134" t="str">
        <f t="shared" si="23"/>
        <v>xxx</v>
      </c>
      <c r="V79" s="133" t="str">
        <f t="shared" si="24"/>
        <v>xxx</v>
      </c>
      <c r="W79" s="133" t="str">
        <f t="shared" si="26"/>
        <v>xxx</v>
      </c>
      <c r="X79" s="133" t="str">
        <f t="shared" si="25"/>
        <v>xxx</v>
      </c>
      <c r="Y79" s="131">
        <f t="shared" si="14"/>
        <v>0</v>
      </c>
    </row>
    <row r="80" spans="1:25" ht="12.75">
      <c r="A80" s="187">
        <v>77</v>
      </c>
      <c r="B80" s="135"/>
      <c r="C80" s="135"/>
      <c r="D80" s="135"/>
      <c r="E80" s="135"/>
      <c r="F80" s="135"/>
      <c r="G80" s="135"/>
      <c r="M80" s="134" t="str">
        <f t="shared" si="15"/>
        <v>xxx</v>
      </c>
      <c r="N80" s="134" t="str">
        <f t="shared" si="16"/>
        <v>xxx</v>
      </c>
      <c r="O80" s="134" t="str">
        <f t="shared" si="17"/>
        <v>xxx</v>
      </c>
      <c r="P80" s="134" t="str">
        <f t="shared" si="18"/>
        <v>xxx</v>
      </c>
      <c r="Q80" s="134" t="str">
        <f t="shared" si="19"/>
        <v>xxx</v>
      </c>
      <c r="R80" s="134" t="str">
        <f t="shared" si="20"/>
        <v>xxx</v>
      </c>
      <c r="S80" s="134" t="str">
        <f t="shared" si="21"/>
        <v>xxx</v>
      </c>
      <c r="T80" s="134" t="str">
        <f t="shared" si="22"/>
        <v>xxx</v>
      </c>
      <c r="U80" s="134" t="str">
        <f t="shared" si="23"/>
        <v>xxx</v>
      </c>
      <c r="V80" s="133" t="str">
        <f t="shared" si="24"/>
        <v>xxx</v>
      </c>
      <c r="W80" s="133" t="str">
        <f t="shared" si="26"/>
        <v>xxx</v>
      </c>
      <c r="X80" s="133" t="str">
        <f t="shared" si="25"/>
        <v>xxx</v>
      </c>
      <c r="Y80" s="131">
        <f t="shared" si="14"/>
        <v>0</v>
      </c>
    </row>
    <row r="81" spans="1:25" ht="12.75">
      <c r="A81" s="187">
        <v>78</v>
      </c>
      <c r="B81" s="135"/>
      <c r="C81" s="135"/>
      <c r="D81" s="135"/>
      <c r="E81" s="135"/>
      <c r="F81" s="135"/>
      <c r="G81" s="135"/>
      <c r="M81" s="134" t="str">
        <f t="shared" si="15"/>
        <v>xxx</v>
      </c>
      <c r="N81" s="134" t="str">
        <f t="shared" si="16"/>
        <v>xxx</v>
      </c>
      <c r="O81" s="134" t="str">
        <f t="shared" si="17"/>
        <v>xxx</v>
      </c>
      <c r="P81" s="134" t="str">
        <f t="shared" si="18"/>
        <v>xxx</v>
      </c>
      <c r="Q81" s="134" t="str">
        <f t="shared" si="19"/>
        <v>xxx</v>
      </c>
      <c r="R81" s="134" t="str">
        <f t="shared" si="20"/>
        <v>xxx</v>
      </c>
      <c r="S81" s="134" t="str">
        <f t="shared" si="21"/>
        <v>xxx</v>
      </c>
      <c r="T81" s="134" t="str">
        <f t="shared" si="22"/>
        <v>xxx</v>
      </c>
      <c r="U81" s="134" t="str">
        <f t="shared" si="23"/>
        <v>xxx</v>
      </c>
      <c r="V81" s="133" t="str">
        <f t="shared" si="24"/>
        <v>xxx</v>
      </c>
      <c r="W81" s="133" t="str">
        <f t="shared" si="26"/>
        <v>xxx</v>
      </c>
      <c r="X81" s="133" t="str">
        <f t="shared" si="25"/>
        <v>xxx</v>
      </c>
      <c r="Y81" s="131">
        <f t="shared" si="14"/>
        <v>0</v>
      </c>
    </row>
    <row r="82" spans="1:25" ht="12.75">
      <c r="A82" s="187">
        <v>79</v>
      </c>
      <c r="B82" s="135"/>
      <c r="C82" s="135"/>
      <c r="D82" s="135"/>
      <c r="E82" s="135"/>
      <c r="F82" s="135"/>
      <c r="G82" s="135"/>
      <c r="M82" s="134" t="str">
        <f t="shared" si="15"/>
        <v>xxx</v>
      </c>
      <c r="N82" s="134" t="str">
        <f t="shared" si="16"/>
        <v>xxx</v>
      </c>
      <c r="O82" s="134" t="str">
        <f t="shared" si="17"/>
        <v>xxx</v>
      </c>
      <c r="P82" s="134" t="str">
        <f t="shared" si="18"/>
        <v>xxx</v>
      </c>
      <c r="Q82" s="134" t="str">
        <f t="shared" si="19"/>
        <v>xxx</v>
      </c>
      <c r="R82" s="134" t="str">
        <f t="shared" si="20"/>
        <v>xxx</v>
      </c>
      <c r="S82" s="134" t="str">
        <f t="shared" si="21"/>
        <v>xxx</v>
      </c>
      <c r="T82" s="134" t="str">
        <f t="shared" si="22"/>
        <v>xxx</v>
      </c>
      <c r="U82" s="134" t="str">
        <f t="shared" si="23"/>
        <v>xxx</v>
      </c>
      <c r="V82" s="133" t="str">
        <f t="shared" si="24"/>
        <v>xxx</v>
      </c>
      <c r="W82" s="133" t="str">
        <f t="shared" si="26"/>
        <v>xxx</v>
      </c>
      <c r="X82" s="133" t="str">
        <f t="shared" si="25"/>
        <v>xxx</v>
      </c>
      <c r="Y82" s="131">
        <f t="shared" si="14"/>
        <v>0</v>
      </c>
    </row>
    <row r="83" spans="1:25" ht="12.75">
      <c r="A83" s="187">
        <v>80</v>
      </c>
      <c r="B83" s="135"/>
      <c r="C83" s="135"/>
      <c r="D83" s="135"/>
      <c r="E83" s="135"/>
      <c r="F83" s="135"/>
      <c r="G83" s="135"/>
      <c r="M83" s="134" t="str">
        <f t="shared" si="15"/>
        <v>xxx</v>
      </c>
      <c r="N83" s="134" t="str">
        <f t="shared" si="16"/>
        <v>xxx</v>
      </c>
      <c r="O83" s="134" t="str">
        <f t="shared" si="17"/>
        <v>xxx</v>
      </c>
      <c r="P83" s="134" t="str">
        <f t="shared" si="18"/>
        <v>xxx</v>
      </c>
      <c r="Q83" s="134" t="str">
        <f t="shared" si="19"/>
        <v>xxx</v>
      </c>
      <c r="R83" s="134" t="str">
        <f t="shared" si="20"/>
        <v>xxx</v>
      </c>
      <c r="S83" s="134" t="str">
        <f t="shared" si="21"/>
        <v>xxx</v>
      </c>
      <c r="T83" s="134" t="str">
        <f t="shared" si="22"/>
        <v>xxx</v>
      </c>
      <c r="U83" s="134" t="str">
        <f t="shared" si="23"/>
        <v>xxx</v>
      </c>
      <c r="V83" s="133" t="str">
        <f t="shared" si="24"/>
        <v>xxx</v>
      </c>
      <c r="W83" s="133" t="str">
        <f t="shared" si="26"/>
        <v>xxx</v>
      </c>
      <c r="X83" s="133" t="str">
        <f t="shared" si="25"/>
        <v>xxx</v>
      </c>
      <c r="Y83" s="131">
        <f t="shared" si="14"/>
        <v>0</v>
      </c>
    </row>
    <row r="84" spans="1:25" ht="12.75">
      <c r="A84" s="187">
        <v>81</v>
      </c>
      <c r="B84" s="135"/>
      <c r="C84" s="135"/>
      <c r="D84" s="135"/>
      <c r="E84" s="135"/>
      <c r="F84" s="135"/>
      <c r="G84" s="135"/>
      <c r="M84" s="134" t="str">
        <f t="shared" si="15"/>
        <v>xxx</v>
      </c>
      <c r="N84" s="134" t="str">
        <f t="shared" si="16"/>
        <v>xxx</v>
      </c>
      <c r="O84" s="134" t="str">
        <f t="shared" si="17"/>
        <v>xxx</v>
      </c>
      <c r="P84" s="134" t="str">
        <f t="shared" si="18"/>
        <v>xxx</v>
      </c>
      <c r="Q84" s="134" t="str">
        <f t="shared" si="19"/>
        <v>xxx</v>
      </c>
      <c r="R84" s="134" t="str">
        <f t="shared" si="20"/>
        <v>xxx</v>
      </c>
      <c r="S84" s="134" t="str">
        <f t="shared" si="21"/>
        <v>xxx</v>
      </c>
      <c r="T84" s="134" t="str">
        <f t="shared" si="22"/>
        <v>xxx</v>
      </c>
      <c r="U84" s="134" t="str">
        <f t="shared" si="23"/>
        <v>xxx</v>
      </c>
      <c r="V84" s="133" t="str">
        <f t="shared" si="24"/>
        <v>xxx</v>
      </c>
      <c r="W84" s="133" t="str">
        <f t="shared" si="26"/>
        <v>xxx</v>
      </c>
      <c r="X84" s="133" t="str">
        <f t="shared" si="25"/>
        <v>xxx</v>
      </c>
      <c r="Y84" s="131">
        <f t="shared" si="14"/>
        <v>0</v>
      </c>
    </row>
    <row r="85" spans="1:25" ht="12.75">
      <c r="A85" s="187">
        <v>82</v>
      </c>
      <c r="B85" s="135"/>
      <c r="C85" s="135"/>
      <c r="D85" s="135"/>
      <c r="E85" s="135"/>
      <c r="F85" s="135"/>
      <c r="G85" s="135"/>
      <c r="M85" s="134" t="str">
        <f t="shared" si="15"/>
        <v>xxx</v>
      </c>
      <c r="N85" s="134" t="str">
        <f t="shared" si="16"/>
        <v>xxx</v>
      </c>
      <c r="O85" s="134" t="str">
        <f t="shared" si="17"/>
        <v>xxx</v>
      </c>
      <c r="P85" s="134" t="str">
        <f t="shared" si="18"/>
        <v>xxx</v>
      </c>
      <c r="Q85" s="134" t="str">
        <f t="shared" si="19"/>
        <v>xxx</v>
      </c>
      <c r="R85" s="134" t="str">
        <f t="shared" si="20"/>
        <v>xxx</v>
      </c>
      <c r="S85" s="134" t="str">
        <f t="shared" si="21"/>
        <v>xxx</v>
      </c>
      <c r="T85" s="134" t="str">
        <f t="shared" si="22"/>
        <v>xxx</v>
      </c>
      <c r="U85" s="134" t="str">
        <f t="shared" si="23"/>
        <v>xxx</v>
      </c>
      <c r="V85" s="133" t="str">
        <f t="shared" si="24"/>
        <v>xxx</v>
      </c>
      <c r="W85" s="133" t="str">
        <f t="shared" si="26"/>
        <v>xxx</v>
      </c>
      <c r="X85" s="133" t="str">
        <f t="shared" si="25"/>
        <v>xxx</v>
      </c>
      <c r="Y85" s="131">
        <f t="shared" si="14"/>
        <v>0</v>
      </c>
    </row>
    <row r="86" spans="1:25" ht="12.75">
      <c r="A86" s="187">
        <v>83</v>
      </c>
      <c r="B86" s="135"/>
      <c r="C86" s="135"/>
      <c r="D86" s="135"/>
      <c r="E86" s="135"/>
      <c r="F86" s="135"/>
      <c r="G86" s="135"/>
      <c r="M86" s="134" t="str">
        <f t="shared" si="15"/>
        <v>xxx</v>
      </c>
      <c r="N86" s="134" t="str">
        <f t="shared" si="16"/>
        <v>xxx</v>
      </c>
      <c r="O86" s="134" t="str">
        <f t="shared" si="17"/>
        <v>xxx</v>
      </c>
      <c r="P86" s="134" t="str">
        <f t="shared" si="18"/>
        <v>xxx</v>
      </c>
      <c r="Q86" s="134" t="str">
        <f t="shared" si="19"/>
        <v>xxx</v>
      </c>
      <c r="R86" s="134" t="str">
        <f t="shared" si="20"/>
        <v>xxx</v>
      </c>
      <c r="S86" s="134" t="str">
        <f t="shared" si="21"/>
        <v>xxx</v>
      </c>
      <c r="T86" s="134" t="str">
        <f t="shared" si="22"/>
        <v>xxx</v>
      </c>
      <c r="U86" s="134" t="str">
        <f t="shared" si="23"/>
        <v>xxx</v>
      </c>
      <c r="V86" s="133" t="str">
        <f t="shared" si="24"/>
        <v>xxx</v>
      </c>
      <c r="W86" s="133" t="str">
        <f t="shared" si="26"/>
        <v>xxx</v>
      </c>
      <c r="X86" s="133" t="str">
        <f t="shared" si="25"/>
        <v>xxx</v>
      </c>
      <c r="Y86" s="131">
        <f t="shared" si="14"/>
        <v>0</v>
      </c>
    </row>
    <row r="87" spans="1:25" ht="12.75">
      <c r="A87" s="187">
        <v>84</v>
      </c>
      <c r="B87" s="135"/>
      <c r="C87" s="135"/>
      <c r="D87" s="135"/>
      <c r="E87" s="135"/>
      <c r="F87" s="135"/>
      <c r="G87" s="135"/>
      <c r="M87" s="134" t="str">
        <f t="shared" si="15"/>
        <v>xxx</v>
      </c>
      <c r="N87" s="134" t="str">
        <f t="shared" si="16"/>
        <v>xxx</v>
      </c>
      <c r="O87" s="134" t="str">
        <f t="shared" si="17"/>
        <v>xxx</v>
      </c>
      <c r="P87" s="134" t="str">
        <f t="shared" si="18"/>
        <v>xxx</v>
      </c>
      <c r="Q87" s="134" t="str">
        <f t="shared" si="19"/>
        <v>xxx</v>
      </c>
      <c r="R87" s="134" t="str">
        <f t="shared" si="20"/>
        <v>xxx</v>
      </c>
      <c r="S87" s="134" t="str">
        <f t="shared" si="21"/>
        <v>xxx</v>
      </c>
      <c r="T87" s="134" t="str">
        <f t="shared" si="22"/>
        <v>xxx</v>
      </c>
      <c r="U87" s="134" t="str">
        <f t="shared" si="23"/>
        <v>xxx</v>
      </c>
      <c r="V87" s="133" t="str">
        <f t="shared" si="24"/>
        <v>xxx</v>
      </c>
      <c r="W87" s="133" t="str">
        <f t="shared" si="26"/>
        <v>xxx</v>
      </c>
      <c r="X87" s="133" t="str">
        <f t="shared" si="25"/>
        <v>xxx</v>
      </c>
      <c r="Y87" s="131">
        <f t="shared" si="14"/>
        <v>0</v>
      </c>
    </row>
    <row r="88" spans="1:25" ht="12.75">
      <c r="A88" s="187">
        <v>85</v>
      </c>
      <c r="B88" s="135"/>
      <c r="C88" s="135"/>
      <c r="D88" s="135"/>
      <c r="E88" s="135"/>
      <c r="F88" s="135"/>
      <c r="G88" s="135"/>
      <c r="M88" s="134" t="str">
        <f t="shared" si="15"/>
        <v>xxx</v>
      </c>
      <c r="N88" s="134" t="str">
        <f t="shared" si="16"/>
        <v>xxx</v>
      </c>
      <c r="O88" s="134" t="str">
        <f t="shared" si="17"/>
        <v>xxx</v>
      </c>
      <c r="P88" s="134" t="str">
        <f t="shared" si="18"/>
        <v>xxx</v>
      </c>
      <c r="Q88" s="134" t="str">
        <f t="shared" si="19"/>
        <v>xxx</v>
      </c>
      <c r="R88" s="134" t="str">
        <f t="shared" si="20"/>
        <v>xxx</v>
      </c>
      <c r="S88" s="134" t="str">
        <f t="shared" si="21"/>
        <v>xxx</v>
      </c>
      <c r="T88" s="134" t="str">
        <f t="shared" si="22"/>
        <v>xxx</v>
      </c>
      <c r="U88" s="134" t="str">
        <f t="shared" si="23"/>
        <v>xxx</v>
      </c>
      <c r="V88" s="133" t="str">
        <f t="shared" si="24"/>
        <v>xxx</v>
      </c>
      <c r="W88" s="133" t="str">
        <f t="shared" si="26"/>
        <v>xxx</v>
      </c>
      <c r="X88" s="133" t="str">
        <f t="shared" si="25"/>
        <v>xxx</v>
      </c>
      <c r="Y88" s="131">
        <f t="shared" si="14"/>
        <v>0</v>
      </c>
    </row>
    <row r="89" spans="1:25" ht="12.75">
      <c r="A89" s="187">
        <v>86</v>
      </c>
      <c r="B89" s="135"/>
      <c r="C89" s="135"/>
      <c r="D89" s="135"/>
      <c r="E89" s="135"/>
      <c r="F89" s="135"/>
      <c r="G89" s="135"/>
      <c r="M89" s="134" t="str">
        <f t="shared" si="15"/>
        <v>xxx</v>
      </c>
      <c r="N89" s="134" t="str">
        <f t="shared" si="16"/>
        <v>xxx</v>
      </c>
      <c r="O89" s="134" t="str">
        <f t="shared" si="17"/>
        <v>xxx</v>
      </c>
      <c r="P89" s="134" t="str">
        <f t="shared" si="18"/>
        <v>xxx</v>
      </c>
      <c r="Q89" s="134" t="str">
        <f t="shared" si="19"/>
        <v>xxx</v>
      </c>
      <c r="R89" s="134" t="str">
        <f t="shared" si="20"/>
        <v>xxx</v>
      </c>
      <c r="S89" s="134" t="str">
        <f t="shared" si="21"/>
        <v>xxx</v>
      </c>
      <c r="T89" s="134" t="str">
        <f t="shared" si="22"/>
        <v>xxx</v>
      </c>
      <c r="U89" s="134" t="str">
        <f t="shared" si="23"/>
        <v>xxx</v>
      </c>
      <c r="V89" s="133" t="str">
        <f t="shared" si="24"/>
        <v>xxx</v>
      </c>
      <c r="W89" s="133" t="str">
        <f t="shared" si="26"/>
        <v>xxx</v>
      </c>
      <c r="X89" s="133" t="str">
        <f t="shared" si="25"/>
        <v>xxx</v>
      </c>
      <c r="Y89" s="131">
        <f t="shared" si="14"/>
        <v>0</v>
      </c>
    </row>
    <row r="90" spans="1:25" ht="12.75">
      <c r="A90" s="187">
        <v>87</v>
      </c>
      <c r="B90" s="135"/>
      <c r="C90" s="135"/>
      <c r="D90" s="135"/>
      <c r="E90" s="135"/>
      <c r="F90" s="135"/>
      <c r="G90" s="135"/>
      <c r="M90" s="134" t="str">
        <f t="shared" si="15"/>
        <v>xxx</v>
      </c>
      <c r="N90" s="134" t="str">
        <f t="shared" si="16"/>
        <v>xxx</v>
      </c>
      <c r="O90" s="134" t="str">
        <f t="shared" si="17"/>
        <v>xxx</v>
      </c>
      <c r="P90" s="134" t="str">
        <f t="shared" si="18"/>
        <v>xxx</v>
      </c>
      <c r="Q90" s="134" t="str">
        <f t="shared" si="19"/>
        <v>xxx</v>
      </c>
      <c r="R90" s="134" t="str">
        <f t="shared" si="20"/>
        <v>xxx</v>
      </c>
      <c r="S90" s="134" t="str">
        <f t="shared" si="21"/>
        <v>xxx</v>
      </c>
      <c r="T90" s="134" t="str">
        <f t="shared" si="22"/>
        <v>xxx</v>
      </c>
      <c r="U90" s="134" t="str">
        <f t="shared" si="23"/>
        <v>xxx</v>
      </c>
      <c r="V90" s="133" t="str">
        <f t="shared" si="24"/>
        <v>xxx</v>
      </c>
      <c r="W90" s="133" t="str">
        <f t="shared" si="26"/>
        <v>xxx</v>
      </c>
      <c r="X90" s="133" t="str">
        <f t="shared" si="25"/>
        <v>xxx</v>
      </c>
      <c r="Y90" s="131">
        <f t="shared" si="14"/>
        <v>0</v>
      </c>
    </row>
    <row r="91" spans="1:25" ht="12.75">
      <c r="A91" s="187">
        <v>88</v>
      </c>
      <c r="B91" s="135"/>
      <c r="C91" s="135"/>
      <c r="D91" s="135"/>
      <c r="E91" s="135"/>
      <c r="F91" s="135"/>
      <c r="G91" s="135"/>
      <c r="M91" s="134" t="str">
        <f t="shared" si="15"/>
        <v>xxx</v>
      </c>
      <c r="N91" s="134" t="str">
        <f t="shared" si="16"/>
        <v>xxx</v>
      </c>
      <c r="O91" s="134" t="str">
        <f t="shared" si="17"/>
        <v>xxx</v>
      </c>
      <c r="P91" s="134" t="str">
        <f t="shared" si="18"/>
        <v>xxx</v>
      </c>
      <c r="Q91" s="134" t="str">
        <f t="shared" si="19"/>
        <v>xxx</v>
      </c>
      <c r="R91" s="134" t="str">
        <f t="shared" si="20"/>
        <v>xxx</v>
      </c>
      <c r="S91" s="134" t="str">
        <f t="shared" si="21"/>
        <v>xxx</v>
      </c>
      <c r="T91" s="134" t="str">
        <f t="shared" si="22"/>
        <v>xxx</v>
      </c>
      <c r="U91" s="134" t="str">
        <f t="shared" si="23"/>
        <v>xxx</v>
      </c>
      <c r="V91" s="133" t="str">
        <f t="shared" si="24"/>
        <v>xxx</v>
      </c>
      <c r="W91" s="133" t="str">
        <f t="shared" si="26"/>
        <v>xxx</v>
      </c>
      <c r="X91" s="133" t="str">
        <f t="shared" si="25"/>
        <v>xxx</v>
      </c>
      <c r="Y91" s="131">
        <f t="shared" si="14"/>
        <v>0</v>
      </c>
    </row>
    <row r="92" spans="1:25" ht="12.75">
      <c r="A92" s="187">
        <v>89</v>
      </c>
      <c r="B92" s="135"/>
      <c r="C92" s="135"/>
      <c r="D92" s="135"/>
      <c r="E92" s="135"/>
      <c r="F92" s="135"/>
      <c r="G92" s="135"/>
      <c r="M92" s="134" t="str">
        <f t="shared" si="15"/>
        <v>xxx</v>
      </c>
      <c r="N92" s="134" t="str">
        <f t="shared" si="16"/>
        <v>xxx</v>
      </c>
      <c r="O92" s="134" t="str">
        <f t="shared" si="17"/>
        <v>xxx</v>
      </c>
      <c r="P92" s="134" t="str">
        <f t="shared" si="18"/>
        <v>xxx</v>
      </c>
      <c r="Q92" s="134" t="str">
        <f t="shared" si="19"/>
        <v>xxx</v>
      </c>
      <c r="R92" s="134" t="str">
        <f t="shared" si="20"/>
        <v>xxx</v>
      </c>
      <c r="S92" s="134" t="str">
        <f t="shared" si="21"/>
        <v>xxx</v>
      </c>
      <c r="T92" s="134" t="str">
        <f t="shared" si="22"/>
        <v>xxx</v>
      </c>
      <c r="U92" s="134" t="str">
        <f t="shared" si="23"/>
        <v>xxx</v>
      </c>
      <c r="V92" s="133" t="str">
        <f t="shared" si="24"/>
        <v>xxx</v>
      </c>
      <c r="W92" s="133" t="str">
        <f t="shared" si="26"/>
        <v>xxx</v>
      </c>
      <c r="X92" s="133" t="str">
        <f t="shared" si="25"/>
        <v>xxx</v>
      </c>
      <c r="Y92" s="131">
        <f t="shared" si="14"/>
        <v>0</v>
      </c>
    </row>
    <row r="93" spans="1:25" ht="12.75">
      <c r="A93" s="187">
        <v>90</v>
      </c>
      <c r="B93" s="135"/>
      <c r="C93" s="135"/>
      <c r="D93" s="135"/>
      <c r="E93" s="135"/>
      <c r="F93" s="135"/>
      <c r="G93" s="135"/>
      <c r="M93" s="134" t="str">
        <f t="shared" si="15"/>
        <v>xxx</v>
      </c>
      <c r="N93" s="134" t="str">
        <f t="shared" si="16"/>
        <v>xxx</v>
      </c>
      <c r="O93" s="134" t="str">
        <f t="shared" si="17"/>
        <v>xxx</v>
      </c>
      <c r="P93" s="134" t="str">
        <f t="shared" si="18"/>
        <v>xxx</v>
      </c>
      <c r="Q93" s="134" t="str">
        <f t="shared" si="19"/>
        <v>xxx</v>
      </c>
      <c r="R93" s="134" t="str">
        <f t="shared" si="20"/>
        <v>xxx</v>
      </c>
      <c r="S93" s="134" t="str">
        <f t="shared" si="21"/>
        <v>xxx</v>
      </c>
      <c r="T93" s="134" t="str">
        <f t="shared" si="22"/>
        <v>xxx</v>
      </c>
      <c r="U93" s="134" t="str">
        <f t="shared" si="23"/>
        <v>xxx</v>
      </c>
      <c r="V93" s="133" t="str">
        <f t="shared" si="24"/>
        <v>xxx</v>
      </c>
      <c r="W93" s="133" t="str">
        <f t="shared" si="26"/>
        <v>xxx</v>
      </c>
      <c r="X93" s="133" t="str">
        <f t="shared" si="25"/>
        <v>xxx</v>
      </c>
      <c r="Y93" s="131">
        <f t="shared" si="14"/>
        <v>0</v>
      </c>
    </row>
    <row r="94" spans="1:25" ht="12.75">
      <c r="A94" s="187">
        <v>91</v>
      </c>
      <c r="B94" s="135"/>
      <c r="C94" s="135"/>
      <c r="D94" s="135"/>
      <c r="E94" s="135"/>
      <c r="F94" s="135"/>
      <c r="G94" s="135"/>
      <c r="M94" s="134" t="str">
        <f t="shared" si="15"/>
        <v>xxx</v>
      </c>
      <c r="N94" s="134" t="str">
        <f t="shared" si="16"/>
        <v>xxx</v>
      </c>
      <c r="O94" s="134" t="str">
        <f t="shared" si="17"/>
        <v>xxx</v>
      </c>
      <c r="P94" s="134" t="str">
        <f t="shared" si="18"/>
        <v>xxx</v>
      </c>
      <c r="Q94" s="134" t="str">
        <f t="shared" si="19"/>
        <v>xxx</v>
      </c>
      <c r="R94" s="134" t="str">
        <f t="shared" si="20"/>
        <v>xxx</v>
      </c>
      <c r="S94" s="134" t="str">
        <f t="shared" si="21"/>
        <v>xxx</v>
      </c>
      <c r="T94" s="134" t="str">
        <f t="shared" si="22"/>
        <v>xxx</v>
      </c>
      <c r="U94" s="134" t="str">
        <f t="shared" si="23"/>
        <v>xxx</v>
      </c>
      <c r="V94" s="133" t="str">
        <f t="shared" si="24"/>
        <v>xxx</v>
      </c>
      <c r="W94" s="133" t="str">
        <f t="shared" si="26"/>
        <v>xxx</v>
      </c>
      <c r="X94" s="133" t="str">
        <f t="shared" si="25"/>
        <v>xxx</v>
      </c>
      <c r="Y94" s="131">
        <f t="shared" si="14"/>
        <v>0</v>
      </c>
    </row>
    <row r="95" spans="1:25" ht="12.75">
      <c r="A95" s="187">
        <v>92</v>
      </c>
      <c r="B95" s="135"/>
      <c r="C95" s="135"/>
      <c r="D95" s="135"/>
      <c r="E95" s="135"/>
      <c r="F95" s="135"/>
      <c r="G95" s="135"/>
      <c r="M95" s="134" t="str">
        <f t="shared" si="15"/>
        <v>xxx</v>
      </c>
      <c r="N95" s="134" t="str">
        <f t="shared" si="16"/>
        <v>xxx</v>
      </c>
      <c r="O95" s="134" t="str">
        <f t="shared" si="17"/>
        <v>xxx</v>
      </c>
      <c r="P95" s="134" t="str">
        <f t="shared" si="18"/>
        <v>xxx</v>
      </c>
      <c r="Q95" s="134" t="str">
        <f t="shared" si="19"/>
        <v>xxx</v>
      </c>
      <c r="R95" s="134" t="str">
        <f t="shared" si="20"/>
        <v>xxx</v>
      </c>
      <c r="S95" s="134" t="str">
        <f t="shared" si="21"/>
        <v>xxx</v>
      </c>
      <c r="T95" s="134" t="str">
        <f t="shared" si="22"/>
        <v>xxx</v>
      </c>
      <c r="U95" s="134" t="str">
        <f t="shared" si="23"/>
        <v>xxx</v>
      </c>
      <c r="V95" s="133" t="str">
        <f t="shared" si="24"/>
        <v>xxx</v>
      </c>
      <c r="W95" s="133" t="str">
        <f t="shared" si="26"/>
        <v>xxx</v>
      </c>
      <c r="X95" s="133" t="str">
        <f t="shared" si="25"/>
        <v>xxx</v>
      </c>
      <c r="Y95" s="131">
        <f t="shared" si="14"/>
        <v>0</v>
      </c>
    </row>
    <row r="96" spans="1:25" ht="12.75">
      <c r="A96" s="187">
        <v>93</v>
      </c>
      <c r="B96" s="135"/>
      <c r="C96" s="135"/>
      <c r="D96" s="135"/>
      <c r="E96" s="135"/>
      <c r="F96" s="135"/>
      <c r="G96" s="135"/>
      <c r="M96" s="134" t="str">
        <f t="shared" si="15"/>
        <v>xxx</v>
      </c>
      <c r="N96" s="134" t="str">
        <f t="shared" si="16"/>
        <v>xxx</v>
      </c>
      <c r="O96" s="134" t="str">
        <f t="shared" si="17"/>
        <v>xxx</v>
      </c>
      <c r="P96" s="134" t="str">
        <f t="shared" si="18"/>
        <v>xxx</v>
      </c>
      <c r="Q96" s="134" t="str">
        <f t="shared" si="19"/>
        <v>xxx</v>
      </c>
      <c r="R96" s="134" t="str">
        <f t="shared" si="20"/>
        <v>xxx</v>
      </c>
      <c r="S96" s="134" t="str">
        <f t="shared" si="21"/>
        <v>xxx</v>
      </c>
      <c r="T96" s="134" t="str">
        <f t="shared" si="22"/>
        <v>xxx</v>
      </c>
      <c r="U96" s="134" t="str">
        <f t="shared" si="23"/>
        <v>xxx</v>
      </c>
      <c r="V96" s="133" t="str">
        <f t="shared" si="24"/>
        <v>xxx</v>
      </c>
      <c r="W96" s="133" t="str">
        <f t="shared" si="26"/>
        <v>xxx</v>
      </c>
      <c r="X96" s="133" t="str">
        <f t="shared" si="25"/>
        <v>xxx</v>
      </c>
      <c r="Y96" s="131">
        <f t="shared" si="14"/>
        <v>0</v>
      </c>
    </row>
    <row r="97" spans="1:25" ht="12.75">
      <c r="A97" s="187">
        <v>94</v>
      </c>
      <c r="B97" s="135"/>
      <c r="C97" s="135"/>
      <c r="D97" s="135"/>
      <c r="E97" s="135"/>
      <c r="F97" s="135"/>
      <c r="G97" s="135"/>
      <c r="M97" s="134" t="str">
        <f t="shared" si="15"/>
        <v>xxx</v>
      </c>
      <c r="N97" s="134" t="str">
        <f t="shared" si="16"/>
        <v>xxx</v>
      </c>
      <c r="O97" s="134" t="str">
        <f t="shared" si="17"/>
        <v>xxx</v>
      </c>
      <c r="P97" s="134" t="str">
        <f t="shared" si="18"/>
        <v>xxx</v>
      </c>
      <c r="Q97" s="134" t="str">
        <f t="shared" si="19"/>
        <v>xxx</v>
      </c>
      <c r="R97" s="134" t="str">
        <f t="shared" si="20"/>
        <v>xxx</v>
      </c>
      <c r="S97" s="134" t="str">
        <f t="shared" si="21"/>
        <v>xxx</v>
      </c>
      <c r="T97" s="134" t="str">
        <f t="shared" si="22"/>
        <v>xxx</v>
      </c>
      <c r="U97" s="134" t="str">
        <f t="shared" si="23"/>
        <v>xxx</v>
      </c>
      <c r="V97" s="133" t="str">
        <f t="shared" si="24"/>
        <v>xxx</v>
      </c>
      <c r="W97" s="133" t="str">
        <f t="shared" si="26"/>
        <v>xxx</v>
      </c>
      <c r="X97" s="133" t="str">
        <f t="shared" si="25"/>
        <v>xxx</v>
      </c>
      <c r="Y97" s="131">
        <f t="shared" si="14"/>
        <v>0</v>
      </c>
    </row>
    <row r="98" spans="1:25" ht="12.75">
      <c r="A98" s="187">
        <v>95</v>
      </c>
      <c r="B98" s="135"/>
      <c r="C98" s="135"/>
      <c r="D98" s="135"/>
      <c r="E98" s="135"/>
      <c r="F98" s="135"/>
      <c r="G98" s="135"/>
      <c r="M98" s="134" t="str">
        <f t="shared" si="15"/>
        <v>xxx</v>
      </c>
      <c r="N98" s="134" t="str">
        <f t="shared" si="16"/>
        <v>xxx</v>
      </c>
      <c r="O98" s="134" t="str">
        <f t="shared" si="17"/>
        <v>xxx</v>
      </c>
      <c r="P98" s="134" t="str">
        <f t="shared" si="18"/>
        <v>xxx</v>
      </c>
      <c r="Q98" s="134" t="str">
        <f t="shared" si="19"/>
        <v>xxx</v>
      </c>
      <c r="R98" s="134" t="str">
        <f t="shared" si="20"/>
        <v>xxx</v>
      </c>
      <c r="S98" s="134" t="str">
        <f t="shared" si="21"/>
        <v>xxx</v>
      </c>
      <c r="T98" s="134" t="str">
        <f t="shared" si="22"/>
        <v>xxx</v>
      </c>
      <c r="U98" s="134" t="str">
        <f t="shared" si="23"/>
        <v>xxx</v>
      </c>
      <c r="V98" s="133" t="str">
        <f t="shared" si="24"/>
        <v>xxx</v>
      </c>
      <c r="W98" s="133" t="str">
        <f t="shared" si="26"/>
        <v>xxx</v>
      </c>
      <c r="X98" s="133" t="str">
        <f t="shared" si="25"/>
        <v>xxx</v>
      </c>
      <c r="Y98" s="131">
        <f t="shared" si="14"/>
        <v>0</v>
      </c>
    </row>
    <row r="99" spans="1:25" ht="12.75">
      <c r="A99" s="187">
        <v>96</v>
      </c>
      <c r="B99" s="135"/>
      <c r="C99" s="135"/>
      <c r="D99" s="135"/>
      <c r="E99" s="135"/>
      <c r="F99" s="135"/>
      <c r="G99" s="135"/>
      <c r="M99" s="134" t="str">
        <f t="shared" si="15"/>
        <v>xxx</v>
      </c>
      <c r="N99" s="134" t="str">
        <f t="shared" si="16"/>
        <v>xxx</v>
      </c>
      <c r="O99" s="134" t="str">
        <f t="shared" si="17"/>
        <v>xxx</v>
      </c>
      <c r="P99" s="134" t="str">
        <f t="shared" si="18"/>
        <v>xxx</v>
      </c>
      <c r="Q99" s="134" t="str">
        <f t="shared" si="19"/>
        <v>xxx</v>
      </c>
      <c r="R99" s="134" t="str">
        <f t="shared" si="20"/>
        <v>xxx</v>
      </c>
      <c r="S99" s="134" t="str">
        <f t="shared" si="21"/>
        <v>xxx</v>
      </c>
      <c r="T99" s="134" t="str">
        <f t="shared" si="22"/>
        <v>xxx</v>
      </c>
      <c r="U99" s="134" t="str">
        <f t="shared" si="23"/>
        <v>xxx</v>
      </c>
      <c r="V99" s="133" t="str">
        <f t="shared" si="24"/>
        <v>xxx</v>
      </c>
      <c r="W99" s="133" t="str">
        <f t="shared" si="26"/>
        <v>xxx</v>
      </c>
      <c r="X99" s="133" t="str">
        <f t="shared" si="25"/>
        <v>xxx</v>
      </c>
      <c r="Y99" s="131">
        <f t="shared" si="14"/>
        <v>0</v>
      </c>
    </row>
    <row r="100" spans="1:25" ht="12.75">
      <c r="A100" s="187">
        <v>97</v>
      </c>
      <c r="B100" s="135"/>
      <c r="C100" s="135"/>
      <c r="D100" s="135"/>
      <c r="E100" s="135"/>
      <c r="F100" s="135"/>
      <c r="G100" s="135"/>
      <c r="M100" s="134" t="str">
        <f t="shared" si="15"/>
        <v>xxx</v>
      </c>
      <c r="N100" s="134" t="str">
        <f t="shared" si="16"/>
        <v>xxx</v>
      </c>
      <c r="O100" s="134" t="str">
        <f t="shared" si="17"/>
        <v>xxx</v>
      </c>
      <c r="P100" s="134" t="str">
        <f t="shared" si="18"/>
        <v>xxx</v>
      </c>
      <c r="Q100" s="134" t="str">
        <f t="shared" si="19"/>
        <v>xxx</v>
      </c>
      <c r="R100" s="134" t="str">
        <f t="shared" si="20"/>
        <v>xxx</v>
      </c>
      <c r="S100" s="134" t="str">
        <f t="shared" si="21"/>
        <v>xxx</v>
      </c>
      <c r="T100" s="134" t="str">
        <f t="shared" si="22"/>
        <v>xxx</v>
      </c>
      <c r="U100" s="134" t="str">
        <f t="shared" si="23"/>
        <v>xxx</v>
      </c>
      <c r="V100" s="133" t="str">
        <f t="shared" si="24"/>
        <v>xxx</v>
      </c>
      <c r="W100" s="133" t="str">
        <f t="shared" si="26"/>
        <v>xxx</v>
      </c>
      <c r="X100" s="133" t="str">
        <f t="shared" si="25"/>
        <v>xxx</v>
      </c>
      <c r="Y100" s="131">
        <f t="shared" si="14"/>
        <v>0</v>
      </c>
    </row>
    <row r="101" spans="1:25" ht="12.75">
      <c r="A101" s="187">
        <v>98</v>
      </c>
      <c r="B101" s="135"/>
      <c r="C101" s="135"/>
      <c r="D101" s="135"/>
      <c r="E101" s="135"/>
      <c r="F101" s="135"/>
      <c r="G101" s="135"/>
      <c r="M101" s="134" t="str">
        <f t="shared" si="15"/>
        <v>xxx</v>
      </c>
      <c r="N101" s="134" t="str">
        <f t="shared" si="16"/>
        <v>xxx</v>
      </c>
      <c r="O101" s="134" t="str">
        <f t="shared" si="17"/>
        <v>xxx</v>
      </c>
      <c r="P101" s="134" t="str">
        <f t="shared" si="18"/>
        <v>xxx</v>
      </c>
      <c r="Q101" s="134" t="str">
        <f t="shared" si="19"/>
        <v>xxx</v>
      </c>
      <c r="R101" s="134" t="str">
        <f t="shared" si="20"/>
        <v>xxx</v>
      </c>
      <c r="S101" s="134" t="str">
        <f t="shared" si="21"/>
        <v>xxx</v>
      </c>
      <c r="T101" s="134" t="str">
        <f t="shared" si="22"/>
        <v>xxx</v>
      </c>
      <c r="U101" s="134" t="str">
        <f t="shared" si="23"/>
        <v>xxx</v>
      </c>
      <c r="V101" s="133" t="str">
        <f t="shared" si="24"/>
        <v>xxx</v>
      </c>
      <c r="W101" s="133" t="str">
        <f t="shared" si="26"/>
        <v>xxx</v>
      </c>
      <c r="X101" s="133" t="str">
        <f t="shared" si="25"/>
        <v>xxx</v>
      </c>
      <c r="Y101" s="131">
        <f t="shared" si="14"/>
        <v>0</v>
      </c>
    </row>
    <row r="102" spans="1:25" ht="12.75">
      <c r="A102" s="187">
        <v>99</v>
      </c>
      <c r="B102" s="135"/>
      <c r="C102" s="135"/>
      <c r="D102" s="135"/>
      <c r="E102" s="135"/>
      <c r="F102" s="135"/>
      <c r="G102" s="135"/>
      <c r="M102" s="134" t="str">
        <f t="shared" si="15"/>
        <v>xxx</v>
      </c>
      <c r="N102" s="134" t="str">
        <f t="shared" si="16"/>
        <v>xxx</v>
      </c>
      <c r="O102" s="134" t="str">
        <f t="shared" si="17"/>
        <v>xxx</v>
      </c>
      <c r="P102" s="134" t="str">
        <f t="shared" si="18"/>
        <v>xxx</v>
      </c>
      <c r="Q102" s="134" t="str">
        <f t="shared" si="19"/>
        <v>xxx</v>
      </c>
      <c r="R102" s="134" t="str">
        <f t="shared" si="20"/>
        <v>xxx</v>
      </c>
      <c r="S102" s="134" t="str">
        <f t="shared" si="21"/>
        <v>xxx</v>
      </c>
      <c r="T102" s="134" t="str">
        <f t="shared" si="22"/>
        <v>xxx</v>
      </c>
      <c r="U102" s="134" t="str">
        <f t="shared" si="23"/>
        <v>xxx</v>
      </c>
      <c r="V102" s="133" t="str">
        <f t="shared" si="24"/>
        <v>xxx</v>
      </c>
      <c r="W102" s="133" t="str">
        <f t="shared" si="26"/>
        <v>xxx</v>
      </c>
      <c r="X102" s="133" t="str">
        <f t="shared" si="25"/>
        <v>xxx</v>
      </c>
      <c r="Y102" s="131">
        <f t="shared" si="14"/>
        <v>0</v>
      </c>
    </row>
    <row r="103" spans="1:25" ht="12.75">
      <c r="A103" s="187">
        <v>100</v>
      </c>
      <c r="B103" s="135"/>
      <c r="C103" s="135"/>
      <c r="D103" s="135"/>
      <c r="E103" s="135"/>
      <c r="F103" s="135"/>
      <c r="G103" s="135"/>
      <c r="M103" s="134" t="str">
        <f t="shared" si="15"/>
        <v>xxx</v>
      </c>
      <c r="N103" s="134" t="str">
        <f t="shared" si="16"/>
        <v>xxx</v>
      </c>
      <c r="O103" s="134" t="str">
        <f t="shared" si="17"/>
        <v>xxx</v>
      </c>
      <c r="P103" s="134" t="str">
        <f t="shared" si="18"/>
        <v>xxx</v>
      </c>
      <c r="Q103" s="134" t="str">
        <f t="shared" si="19"/>
        <v>xxx</v>
      </c>
      <c r="R103" s="134" t="str">
        <f t="shared" si="20"/>
        <v>xxx</v>
      </c>
      <c r="S103" s="134" t="str">
        <f t="shared" si="21"/>
        <v>xxx</v>
      </c>
      <c r="T103" s="134" t="str">
        <f t="shared" si="22"/>
        <v>xxx</v>
      </c>
      <c r="U103" s="134" t="str">
        <f t="shared" si="23"/>
        <v>xxx</v>
      </c>
      <c r="V103" s="133" t="str">
        <f t="shared" si="24"/>
        <v>xxx</v>
      </c>
      <c r="W103" s="133" t="str">
        <f t="shared" si="26"/>
        <v>xxx</v>
      </c>
      <c r="X103" s="133" t="str">
        <f t="shared" si="25"/>
        <v>xxx</v>
      </c>
      <c r="Y103" s="131">
        <f t="shared" si="14"/>
        <v>0</v>
      </c>
    </row>
    <row r="104" spans="1:25" ht="12.75">
      <c r="A104" s="187">
        <v>101</v>
      </c>
      <c r="B104" s="135"/>
      <c r="C104" s="135"/>
      <c r="D104" s="135"/>
      <c r="E104" s="135"/>
      <c r="F104" s="135"/>
      <c r="G104" s="135"/>
      <c r="M104" s="134" t="str">
        <f t="shared" si="15"/>
        <v>xxx</v>
      </c>
      <c r="N104" s="134" t="str">
        <f t="shared" si="16"/>
        <v>xxx</v>
      </c>
      <c r="O104" s="134" t="str">
        <f t="shared" si="17"/>
        <v>xxx</v>
      </c>
      <c r="P104" s="134" t="str">
        <f t="shared" si="18"/>
        <v>xxx</v>
      </c>
      <c r="Q104" s="134" t="str">
        <f t="shared" si="19"/>
        <v>xxx</v>
      </c>
      <c r="R104" s="134" t="str">
        <f t="shared" si="20"/>
        <v>xxx</v>
      </c>
      <c r="S104" s="134" t="str">
        <f t="shared" si="21"/>
        <v>xxx</v>
      </c>
      <c r="T104" s="134" t="str">
        <f t="shared" si="22"/>
        <v>xxx</v>
      </c>
      <c r="U104" s="134" t="str">
        <f t="shared" si="23"/>
        <v>xxx</v>
      </c>
      <c r="V104" s="133" t="str">
        <f t="shared" si="24"/>
        <v>xxx</v>
      </c>
      <c r="W104" s="133" t="str">
        <f t="shared" si="26"/>
        <v>xxx</v>
      </c>
      <c r="X104" s="133" t="str">
        <f t="shared" si="25"/>
        <v>xxx</v>
      </c>
      <c r="Y104" s="131">
        <f t="shared" si="14"/>
        <v>0</v>
      </c>
    </row>
    <row r="105" spans="1:25" ht="12.75">
      <c r="A105" s="187">
        <v>102</v>
      </c>
      <c r="B105" s="135"/>
      <c r="C105" s="135"/>
      <c r="D105" s="135"/>
      <c r="E105" s="135"/>
      <c r="F105" s="135"/>
      <c r="G105" s="135"/>
      <c r="M105" s="134" t="str">
        <f t="shared" si="15"/>
        <v>xxx</v>
      </c>
      <c r="N105" s="134" t="str">
        <f t="shared" si="16"/>
        <v>xxx</v>
      </c>
      <c r="O105" s="134" t="str">
        <f t="shared" si="17"/>
        <v>xxx</v>
      </c>
      <c r="P105" s="134" t="str">
        <f t="shared" si="18"/>
        <v>xxx</v>
      </c>
      <c r="Q105" s="134" t="str">
        <f t="shared" si="19"/>
        <v>xxx</v>
      </c>
      <c r="R105" s="134" t="str">
        <f t="shared" si="20"/>
        <v>xxx</v>
      </c>
      <c r="S105" s="134" t="str">
        <f t="shared" si="21"/>
        <v>xxx</v>
      </c>
      <c r="T105" s="134" t="str">
        <f t="shared" si="22"/>
        <v>xxx</v>
      </c>
      <c r="U105" s="134" t="str">
        <f t="shared" si="23"/>
        <v>xxx</v>
      </c>
      <c r="V105" s="133" t="str">
        <f t="shared" si="24"/>
        <v>xxx</v>
      </c>
      <c r="W105" s="133" t="str">
        <f t="shared" si="26"/>
        <v>xxx</v>
      </c>
      <c r="X105" s="133" t="str">
        <f t="shared" si="25"/>
        <v>xxx</v>
      </c>
      <c r="Y105" s="131">
        <f t="shared" si="14"/>
        <v>0</v>
      </c>
    </row>
    <row r="106" spans="1:25" ht="12.75">
      <c r="A106" s="187">
        <v>103</v>
      </c>
      <c r="B106" s="135"/>
      <c r="C106" s="135"/>
      <c r="D106" s="135"/>
      <c r="E106" s="135"/>
      <c r="F106" s="135"/>
      <c r="G106" s="135"/>
      <c r="M106" s="134" t="str">
        <f t="shared" si="15"/>
        <v>xxx</v>
      </c>
      <c r="N106" s="134" t="str">
        <f t="shared" si="16"/>
        <v>xxx</v>
      </c>
      <c r="O106" s="134" t="str">
        <f t="shared" si="17"/>
        <v>xxx</v>
      </c>
      <c r="P106" s="134" t="str">
        <f t="shared" si="18"/>
        <v>xxx</v>
      </c>
      <c r="Q106" s="134" t="str">
        <f t="shared" si="19"/>
        <v>xxx</v>
      </c>
      <c r="R106" s="134" t="str">
        <f t="shared" si="20"/>
        <v>xxx</v>
      </c>
      <c r="S106" s="134" t="str">
        <f t="shared" si="21"/>
        <v>xxx</v>
      </c>
      <c r="T106" s="134" t="str">
        <f t="shared" si="22"/>
        <v>xxx</v>
      </c>
      <c r="U106" s="134" t="str">
        <f t="shared" si="23"/>
        <v>xxx</v>
      </c>
      <c r="V106" s="133" t="str">
        <f t="shared" si="24"/>
        <v>xxx</v>
      </c>
      <c r="W106" s="133" t="str">
        <f t="shared" si="26"/>
        <v>xxx</v>
      </c>
      <c r="X106" s="133" t="str">
        <f t="shared" si="25"/>
        <v>xxx</v>
      </c>
      <c r="Y106" s="131">
        <f t="shared" si="14"/>
        <v>0</v>
      </c>
    </row>
    <row r="107" spans="1:25" ht="12.75">
      <c r="A107" s="187">
        <v>104</v>
      </c>
      <c r="B107" s="135"/>
      <c r="C107" s="135"/>
      <c r="D107" s="135"/>
      <c r="E107" s="135"/>
      <c r="F107" s="135"/>
      <c r="G107" s="135"/>
      <c r="M107" s="134" t="str">
        <f t="shared" si="15"/>
        <v>xxx</v>
      </c>
      <c r="N107" s="134" t="str">
        <f t="shared" si="16"/>
        <v>xxx</v>
      </c>
      <c r="O107" s="134" t="str">
        <f t="shared" si="17"/>
        <v>xxx</v>
      </c>
      <c r="P107" s="134" t="str">
        <f t="shared" si="18"/>
        <v>xxx</v>
      </c>
      <c r="Q107" s="134" t="str">
        <f t="shared" si="19"/>
        <v>xxx</v>
      </c>
      <c r="R107" s="134" t="str">
        <f t="shared" si="20"/>
        <v>xxx</v>
      </c>
      <c r="S107" s="134" t="str">
        <f t="shared" si="21"/>
        <v>xxx</v>
      </c>
      <c r="T107" s="134" t="str">
        <f t="shared" si="22"/>
        <v>xxx</v>
      </c>
      <c r="U107" s="134" t="str">
        <f t="shared" si="23"/>
        <v>xxx</v>
      </c>
      <c r="V107" s="133" t="str">
        <f t="shared" si="24"/>
        <v>xxx</v>
      </c>
      <c r="W107" s="133" t="str">
        <f t="shared" si="26"/>
        <v>xxx</v>
      </c>
      <c r="X107" s="133" t="str">
        <f t="shared" si="25"/>
        <v>xxx</v>
      </c>
      <c r="Y107" s="131">
        <f t="shared" si="14"/>
        <v>0</v>
      </c>
    </row>
    <row r="108" spans="1:25" ht="12.75">
      <c r="A108" s="187">
        <v>105</v>
      </c>
      <c r="B108" s="135"/>
      <c r="C108" s="135"/>
      <c r="D108" s="135"/>
      <c r="E108" s="135"/>
      <c r="F108" s="135"/>
      <c r="G108" s="135"/>
      <c r="M108" s="134" t="str">
        <f t="shared" si="15"/>
        <v>xxx</v>
      </c>
      <c r="N108" s="134" t="str">
        <f t="shared" si="16"/>
        <v>xxx</v>
      </c>
      <c r="O108" s="134" t="str">
        <f t="shared" si="17"/>
        <v>xxx</v>
      </c>
      <c r="P108" s="134" t="str">
        <f t="shared" si="18"/>
        <v>xxx</v>
      </c>
      <c r="Q108" s="134" t="str">
        <f t="shared" si="19"/>
        <v>xxx</v>
      </c>
      <c r="R108" s="134" t="str">
        <f t="shared" si="20"/>
        <v>xxx</v>
      </c>
      <c r="S108" s="134" t="str">
        <f t="shared" si="21"/>
        <v>xxx</v>
      </c>
      <c r="T108" s="134" t="str">
        <f t="shared" si="22"/>
        <v>xxx</v>
      </c>
      <c r="U108" s="134" t="str">
        <f t="shared" si="23"/>
        <v>xxx</v>
      </c>
      <c r="V108" s="133" t="str">
        <f t="shared" si="24"/>
        <v>xxx</v>
      </c>
      <c r="W108" s="133" t="str">
        <f t="shared" si="26"/>
        <v>xxx</v>
      </c>
      <c r="X108" s="133" t="str">
        <f t="shared" si="25"/>
        <v>xxx</v>
      </c>
      <c r="Y108" s="131">
        <f t="shared" si="14"/>
        <v>0</v>
      </c>
    </row>
    <row r="109" spans="1:25" ht="12.75">
      <c r="A109" s="187">
        <v>106</v>
      </c>
      <c r="B109" s="135"/>
      <c r="C109" s="135"/>
      <c r="D109" s="135"/>
      <c r="E109" s="135"/>
      <c r="F109" s="135"/>
      <c r="G109" s="135"/>
      <c r="M109" s="134" t="str">
        <f t="shared" si="15"/>
        <v>xxx</v>
      </c>
      <c r="N109" s="134" t="str">
        <f t="shared" si="16"/>
        <v>xxx</v>
      </c>
      <c r="O109" s="134" t="str">
        <f t="shared" si="17"/>
        <v>xxx</v>
      </c>
      <c r="P109" s="134" t="str">
        <f t="shared" si="18"/>
        <v>xxx</v>
      </c>
      <c r="Q109" s="134" t="str">
        <f t="shared" si="19"/>
        <v>xxx</v>
      </c>
      <c r="R109" s="134" t="str">
        <f t="shared" si="20"/>
        <v>xxx</v>
      </c>
      <c r="S109" s="134" t="str">
        <f t="shared" si="21"/>
        <v>xxx</v>
      </c>
      <c r="T109" s="134" t="str">
        <f t="shared" si="22"/>
        <v>xxx</v>
      </c>
      <c r="U109" s="134" t="str">
        <f t="shared" si="23"/>
        <v>xxx</v>
      </c>
      <c r="V109" s="133" t="str">
        <f t="shared" si="24"/>
        <v>xxx</v>
      </c>
      <c r="W109" s="133" t="str">
        <f t="shared" si="26"/>
        <v>xxx</v>
      </c>
      <c r="X109" s="133" t="str">
        <f t="shared" si="25"/>
        <v>xxx</v>
      </c>
      <c r="Y109" s="131">
        <f t="shared" si="14"/>
        <v>0</v>
      </c>
    </row>
    <row r="110" spans="1:25" ht="12.75">
      <c r="A110" s="187">
        <v>107</v>
      </c>
      <c r="B110" s="135"/>
      <c r="C110" s="135"/>
      <c r="D110" s="135"/>
      <c r="E110" s="135"/>
      <c r="F110" s="135"/>
      <c r="G110" s="135"/>
      <c r="M110" s="134" t="str">
        <f t="shared" si="15"/>
        <v>xxx</v>
      </c>
      <c r="N110" s="134" t="str">
        <f t="shared" si="16"/>
        <v>xxx</v>
      </c>
      <c r="O110" s="134" t="str">
        <f t="shared" si="17"/>
        <v>xxx</v>
      </c>
      <c r="P110" s="134" t="str">
        <f t="shared" si="18"/>
        <v>xxx</v>
      </c>
      <c r="Q110" s="134" t="str">
        <f t="shared" si="19"/>
        <v>xxx</v>
      </c>
      <c r="R110" s="134" t="str">
        <f t="shared" si="20"/>
        <v>xxx</v>
      </c>
      <c r="S110" s="134" t="str">
        <f t="shared" si="21"/>
        <v>xxx</v>
      </c>
      <c r="T110" s="134" t="str">
        <f t="shared" si="22"/>
        <v>xxx</v>
      </c>
      <c r="U110" s="134" t="str">
        <f t="shared" si="23"/>
        <v>xxx</v>
      </c>
      <c r="V110" s="133" t="str">
        <f t="shared" si="24"/>
        <v>xxx</v>
      </c>
      <c r="W110" s="133" t="str">
        <f t="shared" si="26"/>
        <v>xxx</v>
      </c>
      <c r="X110" s="133" t="str">
        <f t="shared" si="25"/>
        <v>xxx</v>
      </c>
      <c r="Y110" s="131">
        <f t="shared" si="14"/>
        <v>0</v>
      </c>
    </row>
    <row r="111" spans="1:25" ht="12.75">
      <c r="A111" s="187">
        <v>108</v>
      </c>
      <c r="B111" s="135"/>
      <c r="C111" s="135"/>
      <c r="D111" s="135"/>
      <c r="E111" s="135"/>
      <c r="F111" s="135"/>
      <c r="G111" s="135"/>
      <c r="M111" s="134" t="str">
        <f t="shared" si="15"/>
        <v>xxx</v>
      </c>
      <c r="N111" s="134" t="str">
        <f t="shared" si="16"/>
        <v>xxx</v>
      </c>
      <c r="O111" s="134" t="str">
        <f t="shared" si="17"/>
        <v>xxx</v>
      </c>
      <c r="P111" s="134" t="str">
        <f t="shared" si="18"/>
        <v>xxx</v>
      </c>
      <c r="Q111" s="134" t="str">
        <f t="shared" si="19"/>
        <v>xxx</v>
      </c>
      <c r="R111" s="134" t="str">
        <f t="shared" si="20"/>
        <v>xxx</v>
      </c>
      <c r="S111" s="134" t="str">
        <f t="shared" si="21"/>
        <v>xxx</v>
      </c>
      <c r="T111" s="134" t="str">
        <f t="shared" si="22"/>
        <v>xxx</v>
      </c>
      <c r="U111" s="134" t="str">
        <f t="shared" si="23"/>
        <v>xxx</v>
      </c>
      <c r="V111" s="133" t="str">
        <f t="shared" si="24"/>
        <v>xxx</v>
      </c>
      <c r="W111" s="133" t="str">
        <f t="shared" si="26"/>
        <v>xxx</v>
      </c>
      <c r="X111" s="133" t="str">
        <f t="shared" si="25"/>
        <v>xxx</v>
      </c>
      <c r="Y111" s="131">
        <f t="shared" si="14"/>
        <v>0</v>
      </c>
    </row>
    <row r="112" spans="1:25" ht="12.75">
      <c r="A112" s="187">
        <v>109</v>
      </c>
      <c r="B112" s="135"/>
      <c r="C112" s="135"/>
      <c r="D112" s="135"/>
      <c r="E112" s="135"/>
      <c r="F112" s="135"/>
      <c r="G112" s="135"/>
      <c r="M112" s="134" t="str">
        <f t="shared" si="15"/>
        <v>xxx</v>
      </c>
      <c r="N112" s="134" t="str">
        <f t="shared" si="16"/>
        <v>xxx</v>
      </c>
      <c r="O112" s="134" t="str">
        <f t="shared" si="17"/>
        <v>xxx</v>
      </c>
      <c r="P112" s="134" t="str">
        <f t="shared" si="18"/>
        <v>xxx</v>
      </c>
      <c r="Q112" s="134" t="str">
        <f t="shared" si="19"/>
        <v>xxx</v>
      </c>
      <c r="R112" s="134" t="str">
        <f t="shared" si="20"/>
        <v>xxx</v>
      </c>
      <c r="S112" s="134" t="str">
        <f t="shared" si="21"/>
        <v>xxx</v>
      </c>
      <c r="T112" s="134" t="str">
        <f t="shared" si="22"/>
        <v>xxx</v>
      </c>
      <c r="U112" s="134" t="str">
        <f t="shared" si="23"/>
        <v>xxx</v>
      </c>
      <c r="V112" s="133" t="str">
        <f t="shared" si="24"/>
        <v>xxx</v>
      </c>
      <c r="W112" s="133" t="str">
        <f t="shared" si="26"/>
        <v>xxx</v>
      </c>
      <c r="X112" s="133" t="str">
        <f t="shared" si="25"/>
        <v>xxx</v>
      </c>
      <c r="Y112" s="131">
        <f t="shared" si="14"/>
        <v>0</v>
      </c>
    </row>
    <row r="113" spans="1:25" ht="12.75">
      <c r="A113" s="187">
        <v>110</v>
      </c>
      <c r="B113" s="135"/>
      <c r="C113" s="135"/>
      <c r="D113" s="135"/>
      <c r="E113" s="135"/>
      <c r="F113" s="135"/>
      <c r="G113" s="135"/>
      <c r="M113" s="134" t="str">
        <f t="shared" si="15"/>
        <v>xxx</v>
      </c>
      <c r="N113" s="134" t="str">
        <f t="shared" si="16"/>
        <v>xxx</v>
      </c>
      <c r="O113" s="134" t="str">
        <f t="shared" si="17"/>
        <v>xxx</v>
      </c>
      <c r="P113" s="134" t="str">
        <f t="shared" si="18"/>
        <v>xxx</v>
      </c>
      <c r="Q113" s="134" t="str">
        <f t="shared" si="19"/>
        <v>xxx</v>
      </c>
      <c r="R113" s="134" t="str">
        <f t="shared" si="20"/>
        <v>xxx</v>
      </c>
      <c r="S113" s="134" t="str">
        <f t="shared" si="21"/>
        <v>xxx</v>
      </c>
      <c r="T113" s="134" t="str">
        <f t="shared" si="22"/>
        <v>xxx</v>
      </c>
      <c r="U113" s="134" t="str">
        <f t="shared" si="23"/>
        <v>xxx</v>
      </c>
      <c r="V113" s="133" t="str">
        <f t="shared" si="24"/>
        <v>xxx</v>
      </c>
      <c r="W113" s="133" t="str">
        <f t="shared" si="26"/>
        <v>xxx</v>
      </c>
      <c r="X113" s="133" t="str">
        <f t="shared" si="25"/>
        <v>xxx</v>
      </c>
      <c r="Y113" s="131">
        <f t="shared" si="14"/>
        <v>0</v>
      </c>
    </row>
    <row r="114" spans="1:25" ht="12.75">
      <c r="A114" s="187">
        <v>111</v>
      </c>
      <c r="B114" s="135"/>
      <c r="C114" s="135"/>
      <c r="D114" s="135"/>
      <c r="E114" s="135"/>
      <c r="F114" s="135"/>
      <c r="G114" s="135"/>
      <c r="M114" s="134" t="str">
        <f t="shared" si="15"/>
        <v>xxx</v>
      </c>
      <c r="N114" s="134" t="str">
        <f t="shared" si="16"/>
        <v>xxx</v>
      </c>
      <c r="O114" s="134" t="str">
        <f t="shared" si="17"/>
        <v>xxx</v>
      </c>
      <c r="P114" s="134" t="str">
        <f t="shared" si="18"/>
        <v>xxx</v>
      </c>
      <c r="Q114" s="134" t="str">
        <f t="shared" si="19"/>
        <v>xxx</v>
      </c>
      <c r="R114" s="134" t="str">
        <f t="shared" si="20"/>
        <v>xxx</v>
      </c>
      <c r="S114" s="134" t="str">
        <f t="shared" si="21"/>
        <v>xxx</v>
      </c>
      <c r="T114" s="134" t="str">
        <f t="shared" si="22"/>
        <v>xxx</v>
      </c>
      <c r="U114" s="134" t="str">
        <f t="shared" si="23"/>
        <v>xxx</v>
      </c>
      <c r="V114" s="133" t="str">
        <f t="shared" si="24"/>
        <v>xxx</v>
      </c>
      <c r="W114" s="133" t="str">
        <f t="shared" si="26"/>
        <v>xxx</v>
      </c>
      <c r="X114" s="133" t="str">
        <f t="shared" si="25"/>
        <v>xxx</v>
      </c>
      <c r="Y114" s="131">
        <f t="shared" si="14"/>
        <v>0</v>
      </c>
    </row>
    <row r="115" spans="1:25" ht="12.75">
      <c r="A115" s="187">
        <v>112</v>
      </c>
      <c r="B115" s="135"/>
      <c r="C115" s="135"/>
      <c r="D115" s="135"/>
      <c r="E115" s="135"/>
      <c r="F115" s="135"/>
      <c r="G115" s="135"/>
      <c r="M115" s="134" t="str">
        <f t="shared" si="15"/>
        <v>xxx</v>
      </c>
      <c r="N115" s="134" t="str">
        <f t="shared" si="16"/>
        <v>xxx</v>
      </c>
      <c r="O115" s="134" t="str">
        <f t="shared" si="17"/>
        <v>xxx</v>
      </c>
      <c r="P115" s="134" t="str">
        <f t="shared" si="18"/>
        <v>xxx</v>
      </c>
      <c r="Q115" s="134" t="str">
        <f t="shared" si="19"/>
        <v>xxx</v>
      </c>
      <c r="R115" s="134" t="str">
        <f t="shared" si="20"/>
        <v>xxx</v>
      </c>
      <c r="S115" s="134" t="str">
        <f t="shared" si="21"/>
        <v>xxx</v>
      </c>
      <c r="T115" s="134" t="str">
        <f t="shared" si="22"/>
        <v>xxx</v>
      </c>
      <c r="U115" s="134" t="str">
        <f t="shared" si="23"/>
        <v>xxx</v>
      </c>
      <c r="V115" s="133" t="str">
        <f t="shared" si="24"/>
        <v>xxx</v>
      </c>
      <c r="W115" s="133" t="str">
        <f t="shared" si="26"/>
        <v>xxx</v>
      </c>
      <c r="X115" s="133" t="str">
        <f t="shared" si="25"/>
        <v>xxx</v>
      </c>
      <c r="Y115" s="131">
        <f t="shared" si="14"/>
        <v>0</v>
      </c>
    </row>
    <row r="116" spans="1:25" ht="12.75">
      <c r="A116" s="187">
        <v>113</v>
      </c>
      <c r="B116" s="135"/>
      <c r="C116" s="135"/>
      <c r="D116" s="135"/>
      <c r="E116" s="135"/>
      <c r="F116" s="135"/>
      <c r="G116" s="135"/>
      <c r="M116" s="134" t="str">
        <f t="shared" si="15"/>
        <v>xxx</v>
      </c>
      <c r="N116" s="134" t="str">
        <f t="shared" si="16"/>
        <v>xxx</v>
      </c>
      <c r="O116" s="134" t="str">
        <f t="shared" si="17"/>
        <v>xxx</v>
      </c>
      <c r="P116" s="134" t="str">
        <f t="shared" si="18"/>
        <v>xxx</v>
      </c>
      <c r="Q116" s="134" t="str">
        <f t="shared" si="19"/>
        <v>xxx</v>
      </c>
      <c r="R116" s="134" t="str">
        <f t="shared" si="20"/>
        <v>xxx</v>
      </c>
      <c r="S116" s="134" t="str">
        <f t="shared" si="21"/>
        <v>xxx</v>
      </c>
      <c r="T116" s="134" t="str">
        <f t="shared" si="22"/>
        <v>xxx</v>
      </c>
      <c r="U116" s="134" t="str">
        <f t="shared" si="23"/>
        <v>xxx</v>
      </c>
      <c r="V116" s="133" t="str">
        <f t="shared" si="24"/>
        <v>xxx</v>
      </c>
      <c r="W116" s="133" t="str">
        <f t="shared" si="26"/>
        <v>xxx</v>
      </c>
      <c r="X116" s="133" t="str">
        <f t="shared" si="25"/>
        <v>xxx</v>
      </c>
      <c r="Y116" s="131">
        <f t="shared" si="14"/>
        <v>0</v>
      </c>
    </row>
    <row r="117" spans="1:25" ht="12.75">
      <c r="A117" s="187">
        <v>114</v>
      </c>
      <c r="B117" s="135"/>
      <c r="C117" s="135"/>
      <c r="D117" s="135"/>
      <c r="E117" s="135"/>
      <c r="F117" s="135"/>
      <c r="G117" s="135"/>
      <c r="M117" s="134" t="str">
        <f t="shared" si="15"/>
        <v>xxx</v>
      </c>
      <c r="N117" s="134" t="str">
        <f t="shared" si="16"/>
        <v>xxx</v>
      </c>
      <c r="O117" s="134" t="str">
        <f t="shared" si="17"/>
        <v>xxx</v>
      </c>
      <c r="P117" s="134" t="str">
        <f t="shared" si="18"/>
        <v>xxx</v>
      </c>
      <c r="Q117" s="134" t="str">
        <f t="shared" si="19"/>
        <v>xxx</v>
      </c>
      <c r="R117" s="134" t="str">
        <f t="shared" si="20"/>
        <v>xxx</v>
      </c>
      <c r="S117" s="134" t="str">
        <f t="shared" si="21"/>
        <v>xxx</v>
      </c>
      <c r="T117" s="134" t="str">
        <f t="shared" si="22"/>
        <v>xxx</v>
      </c>
      <c r="U117" s="134" t="str">
        <f t="shared" si="23"/>
        <v>xxx</v>
      </c>
      <c r="V117" s="133" t="str">
        <f t="shared" si="24"/>
        <v>xxx</v>
      </c>
      <c r="W117" s="133" t="str">
        <f t="shared" si="26"/>
        <v>xxx</v>
      </c>
      <c r="X117" s="133" t="str">
        <f t="shared" si="25"/>
        <v>xxx</v>
      </c>
      <c r="Y117" s="131">
        <f t="shared" si="14"/>
        <v>0</v>
      </c>
    </row>
    <row r="118" spans="1:25" ht="12.75">
      <c r="A118" s="187">
        <v>115</v>
      </c>
      <c r="B118" s="135"/>
      <c r="C118" s="135"/>
      <c r="D118" s="135"/>
      <c r="E118" s="135"/>
      <c r="F118" s="135"/>
      <c r="G118" s="135"/>
      <c r="M118" s="134" t="str">
        <f t="shared" si="15"/>
        <v>xxx</v>
      </c>
      <c r="N118" s="134" t="str">
        <f t="shared" si="16"/>
        <v>xxx</v>
      </c>
      <c r="O118" s="134" t="str">
        <f t="shared" si="17"/>
        <v>xxx</v>
      </c>
      <c r="P118" s="134" t="str">
        <f t="shared" si="18"/>
        <v>xxx</v>
      </c>
      <c r="Q118" s="134" t="str">
        <f t="shared" si="19"/>
        <v>xxx</v>
      </c>
      <c r="R118" s="134" t="str">
        <f t="shared" si="20"/>
        <v>xxx</v>
      </c>
      <c r="S118" s="134" t="str">
        <f t="shared" si="21"/>
        <v>xxx</v>
      </c>
      <c r="T118" s="134" t="str">
        <f t="shared" si="22"/>
        <v>xxx</v>
      </c>
      <c r="U118" s="134" t="str">
        <f t="shared" si="23"/>
        <v>xxx</v>
      </c>
      <c r="V118" s="133" t="str">
        <f t="shared" si="24"/>
        <v>xxx</v>
      </c>
      <c r="W118" s="133" t="str">
        <f t="shared" si="26"/>
        <v>xxx</v>
      </c>
      <c r="X118" s="133" t="str">
        <f t="shared" si="25"/>
        <v>xxx</v>
      </c>
      <c r="Y118" s="131">
        <f t="shared" si="14"/>
        <v>0</v>
      </c>
    </row>
    <row r="119" spans="1:25" ht="12.75">
      <c r="A119" s="187">
        <v>116</v>
      </c>
      <c r="B119" s="135"/>
      <c r="C119" s="135"/>
      <c r="D119" s="135"/>
      <c r="E119" s="135"/>
      <c r="F119" s="135"/>
      <c r="G119" s="135"/>
      <c r="M119" s="134" t="str">
        <f t="shared" si="15"/>
        <v>xxx</v>
      </c>
      <c r="N119" s="134" t="str">
        <f t="shared" si="16"/>
        <v>xxx</v>
      </c>
      <c r="O119" s="134" t="str">
        <f t="shared" si="17"/>
        <v>xxx</v>
      </c>
      <c r="P119" s="134" t="str">
        <f t="shared" si="18"/>
        <v>xxx</v>
      </c>
      <c r="Q119" s="134" t="str">
        <f t="shared" si="19"/>
        <v>xxx</v>
      </c>
      <c r="R119" s="134" t="str">
        <f t="shared" si="20"/>
        <v>xxx</v>
      </c>
      <c r="S119" s="134" t="str">
        <f t="shared" si="21"/>
        <v>xxx</v>
      </c>
      <c r="T119" s="134" t="str">
        <f t="shared" si="22"/>
        <v>xxx</v>
      </c>
      <c r="U119" s="134" t="str">
        <f t="shared" si="23"/>
        <v>xxx</v>
      </c>
      <c r="V119" s="133" t="str">
        <f t="shared" si="24"/>
        <v>xxx</v>
      </c>
      <c r="W119" s="133" t="str">
        <f t="shared" si="26"/>
        <v>xxx</v>
      </c>
      <c r="X119" s="133" t="str">
        <f t="shared" si="25"/>
        <v>xxx</v>
      </c>
      <c r="Y119" s="131">
        <f t="shared" si="14"/>
        <v>0</v>
      </c>
    </row>
    <row r="120" spans="1:25" ht="12.75">
      <c r="A120" s="187">
        <v>117</v>
      </c>
      <c r="B120" s="135"/>
      <c r="C120" s="135"/>
      <c r="D120" s="135"/>
      <c r="E120" s="135"/>
      <c r="F120" s="135"/>
      <c r="G120" s="135"/>
      <c r="M120" s="134" t="str">
        <f t="shared" si="15"/>
        <v>xxx</v>
      </c>
      <c r="N120" s="134" t="str">
        <f t="shared" si="16"/>
        <v>xxx</v>
      </c>
      <c r="O120" s="134" t="str">
        <f t="shared" si="17"/>
        <v>xxx</v>
      </c>
      <c r="P120" s="134" t="str">
        <f t="shared" si="18"/>
        <v>xxx</v>
      </c>
      <c r="Q120" s="134" t="str">
        <f t="shared" si="19"/>
        <v>xxx</v>
      </c>
      <c r="R120" s="134" t="str">
        <f t="shared" si="20"/>
        <v>xxx</v>
      </c>
      <c r="S120" s="134" t="str">
        <f t="shared" si="21"/>
        <v>xxx</v>
      </c>
      <c r="T120" s="134" t="str">
        <f t="shared" si="22"/>
        <v>xxx</v>
      </c>
      <c r="U120" s="134" t="str">
        <f t="shared" si="23"/>
        <v>xxx</v>
      </c>
      <c r="V120" s="133" t="str">
        <f t="shared" si="24"/>
        <v>xxx</v>
      </c>
      <c r="W120" s="133" t="str">
        <f t="shared" si="26"/>
        <v>xxx</v>
      </c>
      <c r="X120" s="133" t="str">
        <f t="shared" si="25"/>
        <v>xxx</v>
      </c>
      <c r="Y120" s="131">
        <f t="shared" si="14"/>
        <v>0</v>
      </c>
    </row>
    <row r="121" spans="1:25" ht="12.75">
      <c r="A121" s="187">
        <v>118</v>
      </c>
      <c r="B121" s="135"/>
      <c r="C121" s="135"/>
      <c r="D121" s="135"/>
      <c r="E121" s="135"/>
      <c r="F121" s="135"/>
      <c r="G121" s="135"/>
      <c r="M121" s="134" t="str">
        <f t="shared" si="15"/>
        <v>xxx</v>
      </c>
      <c r="N121" s="134" t="str">
        <f t="shared" si="16"/>
        <v>xxx</v>
      </c>
      <c r="O121" s="134" t="str">
        <f t="shared" si="17"/>
        <v>xxx</v>
      </c>
      <c r="P121" s="134" t="str">
        <f t="shared" si="18"/>
        <v>xxx</v>
      </c>
      <c r="Q121" s="134" t="str">
        <f t="shared" si="19"/>
        <v>xxx</v>
      </c>
      <c r="R121" s="134" t="str">
        <f t="shared" si="20"/>
        <v>xxx</v>
      </c>
      <c r="S121" s="134" t="str">
        <f t="shared" si="21"/>
        <v>xxx</v>
      </c>
      <c r="T121" s="134" t="str">
        <f t="shared" si="22"/>
        <v>xxx</v>
      </c>
      <c r="U121" s="134" t="str">
        <f t="shared" si="23"/>
        <v>xxx</v>
      </c>
      <c r="V121" s="133" t="str">
        <f t="shared" si="24"/>
        <v>xxx</v>
      </c>
      <c r="W121" s="133" t="str">
        <f t="shared" si="26"/>
        <v>xxx</v>
      </c>
      <c r="X121" s="133" t="str">
        <f t="shared" si="25"/>
        <v>xxx</v>
      </c>
      <c r="Y121" s="131">
        <f t="shared" si="14"/>
        <v>0</v>
      </c>
    </row>
    <row r="122" spans="1:25" ht="12.75">
      <c r="A122" s="187">
        <v>119</v>
      </c>
      <c r="B122" s="135"/>
      <c r="C122" s="135"/>
      <c r="D122" s="135"/>
      <c r="E122" s="135"/>
      <c r="F122" s="135"/>
      <c r="G122" s="135"/>
      <c r="M122" s="134" t="str">
        <f t="shared" si="15"/>
        <v>xxx</v>
      </c>
      <c r="N122" s="134" t="str">
        <f t="shared" si="16"/>
        <v>xxx</v>
      </c>
      <c r="O122" s="134" t="str">
        <f t="shared" si="17"/>
        <v>xxx</v>
      </c>
      <c r="P122" s="134" t="str">
        <f t="shared" si="18"/>
        <v>xxx</v>
      </c>
      <c r="Q122" s="134" t="str">
        <f t="shared" si="19"/>
        <v>xxx</v>
      </c>
      <c r="R122" s="134" t="str">
        <f t="shared" si="20"/>
        <v>xxx</v>
      </c>
      <c r="S122" s="134" t="str">
        <f t="shared" si="21"/>
        <v>xxx</v>
      </c>
      <c r="T122" s="134" t="str">
        <f t="shared" si="22"/>
        <v>xxx</v>
      </c>
      <c r="U122" s="134" t="str">
        <f t="shared" si="23"/>
        <v>xxx</v>
      </c>
      <c r="V122" s="133" t="str">
        <f t="shared" si="24"/>
        <v>xxx</v>
      </c>
      <c r="W122" s="133" t="str">
        <f t="shared" si="26"/>
        <v>xxx</v>
      </c>
      <c r="X122" s="133" t="str">
        <f t="shared" si="25"/>
        <v>xxx</v>
      </c>
      <c r="Y122" s="131">
        <f t="shared" si="14"/>
        <v>0</v>
      </c>
    </row>
    <row r="123" spans="1:25" ht="12.75">
      <c r="A123" s="187">
        <v>120</v>
      </c>
      <c r="B123" s="135"/>
      <c r="C123" s="135"/>
      <c r="D123" s="135"/>
      <c r="E123" s="135"/>
      <c r="F123" s="135"/>
      <c r="G123" s="135"/>
      <c r="M123" s="134" t="str">
        <f t="shared" si="15"/>
        <v>xxx</v>
      </c>
      <c r="N123" s="134" t="str">
        <f t="shared" si="16"/>
        <v>xxx</v>
      </c>
      <c r="O123" s="134" t="str">
        <f t="shared" si="17"/>
        <v>xxx</v>
      </c>
      <c r="P123" s="134" t="str">
        <f t="shared" si="18"/>
        <v>xxx</v>
      </c>
      <c r="Q123" s="134" t="str">
        <f t="shared" si="19"/>
        <v>xxx</v>
      </c>
      <c r="R123" s="134" t="str">
        <f t="shared" si="20"/>
        <v>xxx</v>
      </c>
      <c r="S123" s="134" t="str">
        <f t="shared" si="21"/>
        <v>xxx</v>
      </c>
      <c r="T123" s="134" t="str">
        <f t="shared" si="22"/>
        <v>xxx</v>
      </c>
      <c r="U123" s="134" t="str">
        <f t="shared" si="23"/>
        <v>xxx</v>
      </c>
      <c r="V123" s="133" t="str">
        <f t="shared" si="24"/>
        <v>xxx</v>
      </c>
      <c r="W123" s="133" t="str">
        <f t="shared" si="26"/>
        <v>xxx</v>
      </c>
      <c r="X123" s="133" t="str">
        <f t="shared" si="25"/>
        <v>xxx</v>
      </c>
      <c r="Y123" s="131">
        <f t="shared" si="14"/>
        <v>0</v>
      </c>
    </row>
    <row r="124" spans="1:25" ht="12.75">
      <c r="A124" s="187">
        <v>121</v>
      </c>
      <c r="B124" s="135"/>
      <c r="C124" s="135"/>
      <c r="D124" s="135"/>
      <c r="E124" s="135"/>
      <c r="F124" s="135"/>
      <c r="G124" s="135"/>
      <c r="M124" s="134" t="str">
        <f t="shared" si="15"/>
        <v>xxx</v>
      </c>
      <c r="N124" s="134" t="str">
        <f t="shared" si="16"/>
        <v>xxx</v>
      </c>
      <c r="O124" s="134" t="str">
        <f t="shared" si="17"/>
        <v>xxx</v>
      </c>
      <c r="P124" s="134" t="str">
        <f t="shared" si="18"/>
        <v>xxx</v>
      </c>
      <c r="Q124" s="134" t="str">
        <f t="shared" si="19"/>
        <v>xxx</v>
      </c>
      <c r="R124" s="134" t="str">
        <f t="shared" si="20"/>
        <v>xxx</v>
      </c>
      <c r="S124" s="134" t="str">
        <f t="shared" si="21"/>
        <v>xxx</v>
      </c>
      <c r="T124" s="134" t="str">
        <f t="shared" si="22"/>
        <v>xxx</v>
      </c>
      <c r="U124" s="134" t="str">
        <f t="shared" si="23"/>
        <v>xxx</v>
      </c>
      <c r="V124" s="133" t="str">
        <f t="shared" si="24"/>
        <v>xxx</v>
      </c>
      <c r="W124" s="133" t="str">
        <f t="shared" si="26"/>
        <v>xxx</v>
      </c>
      <c r="X124" s="133" t="str">
        <f t="shared" si="25"/>
        <v>xxx</v>
      </c>
      <c r="Y124" s="131">
        <f t="shared" si="14"/>
        <v>0</v>
      </c>
    </row>
    <row r="125" spans="1:25" ht="12.75">
      <c r="A125" s="187">
        <v>122</v>
      </c>
      <c r="B125" s="135"/>
      <c r="C125" s="135"/>
      <c r="D125" s="135"/>
      <c r="E125" s="135"/>
      <c r="F125" s="135"/>
      <c r="G125" s="135"/>
      <c r="M125" s="134" t="str">
        <f t="shared" si="15"/>
        <v>xxx</v>
      </c>
      <c r="N125" s="134" t="str">
        <f t="shared" si="16"/>
        <v>xxx</v>
      </c>
      <c r="O125" s="134" t="str">
        <f t="shared" si="17"/>
        <v>xxx</v>
      </c>
      <c r="P125" s="134" t="str">
        <f t="shared" si="18"/>
        <v>xxx</v>
      </c>
      <c r="Q125" s="134" t="str">
        <f t="shared" si="19"/>
        <v>xxx</v>
      </c>
      <c r="R125" s="134" t="str">
        <f t="shared" si="20"/>
        <v>xxx</v>
      </c>
      <c r="S125" s="134" t="str">
        <f t="shared" si="21"/>
        <v>xxx</v>
      </c>
      <c r="T125" s="134" t="str">
        <f t="shared" si="22"/>
        <v>xxx</v>
      </c>
      <c r="U125" s="134" t="str">
        <f t="shared" si="23"/>
        <v>xxx</v>
      </c>
      <c r="V125" s="133" t="str">
        <f t="shared" si="24"/>
        <v>xxx</v>
      </c>
      <c r="W125" s="133" t="str">
        <f t="shared" si="26"/>
        <v>xxx</v>
      </c>
      <c r="X125" s="133" t="str">
        <f t="shared" si="25"/>
        <v>xxx</v>
      </c>
      <c r="Y125" s="131">
        <f t="shared" si="14"/>
        <v>0</v>
      </c>
    </row>
    <row r="126" spans="1:25" ht="12.75">
      <c r="A126" s="187">
        <v>123</v>
      </c>
      <c r="B126" s="135"/>
      <c r="C126" s="135"/>
      <c r="D126" s="135"/>
      <c r="E126" s="135"/>
      <c r="F126" s="135"/>
      <c r="G126" s="135"/>
      <c r="M126" s="134" t="str">
        <f t="shared" si="15"/>
        <v>xxx</v>
      </c>
      <c r="N126" s="134" t="str">
        <f t="shared" si="16"/>
        <v>xxx</v>
      </c>
      <c r="O126" s="134" t="str">
        <f t="shared" si="17"/>
        <v>xxx</v>
      </c>
      <c r="P126" s="134" t="str">
        <f t="shared" si="18"/>
        <v>xxx</v>
      </c>
      <c r="Q126" s="134" t="str">
        <f t="shared" si="19"/>
        <v>xxx</v>
      </c>
      <c r="R126" s="134" t="str">
        <f t="shared" si="20"/>
        <v>xxx</v>
      </c>
      <c r="S126" s="134" t="str">
        <f t="shared" si="21"/>
        <v>xxx</v>
      </c>
      <c r="T126" s="134" t="str">
        <f t="shared" si="22"/>
        <v>xxx</v>
      </c>
      <c r="U126" s="134" t="str">
        <f t="shared" si="23"/>
        <v>xxx</v>
      </c>
      <c r="V126" s="133" t="str">
        <f t="shared" si="24"/>
        <v>xxx</v>
      </c>
      <c r="W126" s="133" t="str">
        <f t="shared" si="26"/>
        <v>xxx</v>
      </c>
      <c r="X126" s="133" t="str">
        <f t="shared" si="25"/>
        <v>xxx</v>
      </c>
      <c r="Y126" s="131">
        <f t="shared" si="14"/>
        <v>0</v>
      </c>
    </row>
    <row r="127" spans="1:25" ht="12.75">
      <c r="A127" s="187">
        <v>124</v>
      </c>
      <c r="B127" s="135"/>
      <c r="C127" s="135"/>
      <c r="D127" s="135"/>
      <c r="E127" s="135"/>
      <c r="F127" s="135"/>
      <c r="G127" s="135"/>
      <c r="M127" s="134" t="str">
        <f t="shared" si="15"/>
        <v>xxx</v>
      </c>
      <c r="N127" s="134" t="str">
        <f t="shared" si="16"/>
        <v>xxx</v>
      </c>
      <c r="O127" s="134" t="str">
        <f t="shared" si="17"/>
        <v>xxx</v>
      </c>
      <c r="P127" s="134" t="str">
        <f t="shared" si="18"/>
        <v>xxx</v>
      </c>
      <c r="Q127" s="134" t="str">
        <f t="shared" si="19"/>
        <v>xxx</v>
      </c>
      <c r="R127" s="134" t="str">
        <f t="shared" si="20"/>
        <v>xxx</v>
      </c>
      <c r="S127" s="134" t="str">
        <f t="shared" si="21"/>
        <v>xxx</v>
      </c>
      <c r="T127" s="134" t="str">
        <f t="shared" si="22"/>
        <v>xxx</v>
      </c>
      <c r="U127" s="134" t="str">
        <f t="shared" si="23"/>
        <v>xxx</v>
      </c>
      <c r="V127" s="133" t="str">
        <f t="shared" si="24"/>
        <v>xxx</v>
      </c>
      <c r="W127" s="133" t="str">
        <f t="shared" si="26"/>
        <v>xxx</v>
      </c>
      <c r="X127" s="133" t="str">
        <f t="shared" si="25"/>
        <v>xxx</v>
      </c>
      <c r="Y127" s="131">
        <f t="shared" si="14"/>
        <v>0</v>
      </c>
    </row>
    <row r="128" spans="1:25" ht="12.75">
      <c r="A128" s="187">
        <v>125</v>
      </c>
      <c r="B128" s="135"/>
      <c r="C128" s="135"/>
      <c r="D128" s="135"/>
      <c r="E128" s="135"/>
      <c r="F128" s="135"/>
      <c r="G128" s="135"/>
      <c r="M128" s="134" t="str">
        <f t="shared" si="15"/>
        <v>xxx</v>
      </c>
      <c r="N128" s="134" t="str">
        <f t="shared" si="16"/>
        <v>xxx</v>
      </c>
      <c r="O128" s="134" t="str">
        <f t="shared" si="17"/>
        <v>xxx</v>
      </c>
      <c r="P128" s="134" t="str">
        <f t="shared" si="18"/>
        <v>xxx</v>
      </c>
      <c r="Q128" s="134" t="str">
        <f t="shared" si="19"/>
        <v>xxx</v>
      </c>
      <c r="R128" s="134" t="str">
        <f t="shared" si="20"/>
        <v>xxx</v>
      </c>
      <c r="S128" s="134" t="str">
        <f t="shared" si="21"/>
        <v>xxx</v>
      </c>
      <c r="T128" s="134" t="str">
        <f t="shared" si="22"/>
        <v>xxx</v>
      </c>
      <c r="U128" s="134" t="str">
        <f t="shared" si="23"/>
        <v>xxx</v>
      </c>
      <c r="V128" s="133" t="str">
        <f t="shared" si="24"/>
        <v>xxx</v>
      </c>
      <c r="W128" s="133" t="str">
        <f t="shared" si="26"/>
        <v>xxx</v>
      </c>
      <c r="X128" s="133" t="str">
        <f t="shared" si="25"/>
        <v>xxx</v>
      </c>
      <c r="Y128" s="131">
        <f t="shared" si="14"/>
        <v>0</v>
      </c>
    </row>
    <row r="129" spans="1:25" ht="12.75">
      <c r="A129" s="187">
        <v>126</v>
      </c>
      <c r="B129" s="135"/>
      <c r="C129" s="135"/>
      <c r="D129" s="135"/>
      <c r="E129" s="135"/>
      <c r="F129" s="135"/>
      <c r="G129" s="135"/>
      <c r="M129" s="134" t="str">
        <f t="shared" si="15"/>
        <v>xxx</v>
      </c>
      <c r="N129" s="134" t="str">
        <f t="shared" si="16"/>
        <v>xxx</v>
      </c>
      <c r="O129" s="134" t="str">
        <f t="shared" si="17"/>
        <v>xxx</v>
      </c>
      <c r="P129" s="134" t="str">
        <f t="shared" si="18"/>
        <v>xxx</v>
      </c>
      <c r="Q129" s="134" t="str">
        <f t="shared" si="19"/>
        <v>xxx</v>
      </c>
      <c r="R129" s="134" t="str">
        <f t="shared" si="20"/>
        <v>xxx</v>
      </c>
      <c r="S129" s="134" t="str">
        <f t="shared" si="21"/>
        <v>xxx</v>
      </c>
      <c r="T129" s="134" t="str">
        <f t="shared" si="22"/>
        <v>xxx</v>
      </c>
      <c r="U129" s="134" t="str">
        <f t="shared" si="23"/>
        <v>xxx</v>
      </c>
      <c r="V129" s="133" t="str">
        <f t="shared" si="24"/>
        <v>xxx</v>
      </c>
      <c r="W129" s="133" t="str">
        <f t="shared" si="26"/>
        <v>xxx</v>
      </c>
      <c r="X129" s="133" t="str">
        <f t="shared" si="25"/>
        <v>xxx</v>
      </c>
      <c r="Y129" s="131">
        <f t="shared" si="14"/>
        <v>0</v>
      </c>
    </row>
    <row r="130" spans="1:25" ht="12.75">
      <c r="A130" s="187">
        <v>127</v>
      </c>
      <c r="B130" s="135"/>
      <c r="C130" s="135"/>
      <c r="D130" s="135"/>
      <c r="E130" s="135"/>
      <c r="F130" s="135"/>
      <c r="G130" s="135"/>
      <c r="M130" s="134" t="str">
        <f t="shared" si="15"/>
        <v>xxx</v>
      </c>
      <c r="N130" s="134" t="str">
        <f t="shared" si="16"/>
        <v>xxx</v>
      </c>
      <c r="O130" s="134" t="str">
        <f t="shared" si="17"/>
        <v>xxx</v>
      </c>
      <c r="P130" s="134" t="str">
        <f t="shared" si="18"/>
        <v>xxx</v>
      </c>
      <c r="Q130" s="134" t="str">
        <f t="shared" si="19"/>
        <v>xxx</v>
      </c>
      <c r="R130" s="134" t="str">
        <f t="shared" si="20"/>
        <v>xxx</v>
      </c>
      <c r="S130" s="134" t="str">
        <f t="shared" si="21"/>
        <v>xxx</v>
      </c>
      <c r="T130" s="134" t="str">
        <f t="shared" si="22"/>
        <v>xxx</v>
      </c>
      <c r="U130" s="134" t="str">
        <f t="shared" si="23"/>
        <v>xxx</v>
      </c>
      <c r="V130" s="133" t="str">
        <f t="shared" si="24"/>
        <v>xxx</v>
      </c>
      <c r="W130" s="133" t="str">
        <f t="shared" si="26"/>
        <v>xxx</v>
      </c>
      <c r="X130" s="133" t="str">
        <f t="shared" si="25"/>
        <v>xxx</v>
      </c>
      <c r="Y130" s="131">
        <f t="shared" si="14"/>
        <v>0</v>
      </c>
    </row>
    <row r="131" spans="1:25" ht="12.75">
      <c r="A131" s="187">
        <v>128</v>
      </c>
      <c r="B131" s="135"/>
      <c r="C131" s="135"/>
      <c r="D131" s="135"/>
      <c r="E131" s="135"/>
      <c r="F131" s="135"/>
      <c r="G131" s="135"/>
      <c r="M131" s="134" t="str">
        <f t="shared" si="15"/>
        <v>xxx</v>
      </c>
      <c r="N131" s="134" t="str">
        <f t="shared" si="16"/>
        <v>xxx</v>
      </c>
      <c r="O131" s="134" t="str">
        <f t="shared" si="17"/>
        <v>xxx</v>
      </c>
      <c r="P131" s="134" t="str">
        <f t="shared" si="18"/>
        <v>xxx</v>
      </c>
      <c r="Q131" s="134" t="str">
        <f t="shared" si="19"/>
        <v>xxx</v>
      </c>
      <c r="R131" s="134" t="str">
        <f t="shared" si="20"/>
        <v>xxx</v>
      </c>
      <c r="S131" s="134" t="str">
        <f t="shared" si="21"/>
        <v>xxx</v>
      </c>
      <c r="T131" s="134" t="str">
        <f t="shared" si="22"/>
        <v>xxx</v>
      </c>
      <c r="U131" s="134" t="str">
        <f t="shared" si="23"/>
        <v>xxx</v>
      </c>
      <c r="V131" s="133" t="str">
        <f t="shared" si="24"/>
        <v>xxx</v>
      </c>
      <c r="W131" s="133" t="str">
        <f t="shared" si="26"/>
        <v>xxx</v>
      </c>
      <c r="X131" s="133" t="str">
        <f t="shared" si="25"/>
        <v>xxx</v>
      </c>
      <c r="Y131" s="131">
        <f t="shared" si="14"/>
        <v>0</v>
      </c>
    </row>
    <row r="132" spans="1:25" ht="12.75">
      <c r="A132" s="187">
        <v>129</v>
      </c>
      <c r="B132" s="135"/>
      <c r="C132" s="135"/>
      <c r="D132" s="135"/>
      <c r="E132" s="135"/>
      <c r="F132" s="135"/>
      <c r="G132" s="135"/>
      <c r="M132" s="134" t="str">
        <f t="shared" si="15"/>
        <v>xxx</v>
      </c>
      <c r="N132" s="134" t="str">
        <f t="shared" si="16"/>
        <v>xxx</v>
      </c>
      <c r="O132" s="134" t="str">
        <f t="shared" si="17"/>
        <v>xxx</v>
      </c>
      <c r="P132" s="134" t="str">
        <f t="shared" si="18"/>
        <v>xxx</v>
      </c>
      <c r="Q132" s="134" t="str">
        <f t="shared" si="19"/>
        <v>xxx</v>
      </c>
      <c r="R132" s="134" t="str">
        <f t="shared" si="20"/>
        <v>xxx</v>
      </c>
      <c r="S132" s="134" t="str">
        <f t="shared" si="21"/>
        <v>xxx</v>
      </c>
      <c r="T132" s="134" t="str">
        <f t="shared" si="22"/>
        <v>xxx</v>
      </c>
      <c r="U132" s="134" t="str">
        <f t="shared" si="23"/>
        <v>xxx</v>
      </c>
      <c r="V132" s="133" t="str">
        <f t="shared" si="24"/>
        <v>xxx</v>
      </c>
      <c r="W132" s="133" t="str">
        <f t="shared" si="26"/>
        <v>xxx</v>
      </c>
      <c r="X132" s="133" t="str">
        <f t="shared" si="25"/>
        <v>xxx</v>
      </c>
      <c r="Y132" s="131">
        <f t="shared" si="14"/>
        <v>0</v>
      </c>
    </row>
    <row r="133" spans="1:25" ht="12.75">
      <c r="A133" s="187">
        <v>130</v>
      </c>
      <c r="B133" s="135"/>
      <c r="C133" s="135"/>
      <c r="D133" s="135"/>
      <c r="E133" s="135"/>
      <c r="F133" s="135"/>
      <c r="G133" s="135"/>
      <c r="M133" s="134" t="str">
        <f t="shared" si="15"/>
        <v>xxx</v>
      </c>
      <c r="N133" s="134" t="str">
        <f t="shared" si="16"/>
        <v>xxx</v>
      </c>
      <c r="O133" s="134" t="str">
        <f t="shared" si="17"/>
        <v>xxx</v>
      </c>
      <c r="P133" s="134" t="str">
        <f t="shared" si="18"/>
        <v>xxx</v>
      </c>
      <c r="Q133" s="134" t="str">
        <f t="shared" si="19"/>
        <v>xxx</v>
      </c>
      <c r="R133" s="134" t="str">
        <f t="shared" si="20"/>
        <v>xxx</v>
      </c>
      <c r="S133" s="134" t="str">
        <f t="shared" si="21"/>
        <v>xxx</v>
      </c>
      <c r="T133" s="134" t="str">
        <f t="shared" si="22"/>
        <v>xxx</v>
      </c>
      <c r="U133" s="134" t="str">
        <f t="shared" si="23"/>
        <v>xxx</v>
      </c>
      <c r="V133" s="133" t="str">
        <f t="shared" si="24"/>
        <v>xxx</v>
      </c>
      <c r="W133" s="133" t="str">
        <f t="shared" si="26"/>
        <v>xxx</v>
      </c>
      <c r="X133" s="133" t="str">
        <f t="shared" si="25"/>
        <v>xxx</v>
      </c>
      <c r="Y133" s="131">
        <f aca="true" t="shared" si="27" ref="Y133:Y196">MAX(W133:X133)</f>
        <v>0</v>
      </c>
    </row>
    <row r="134" spans="1:25" ht="12.75">
      <c r="A134" s="187">
        <v>131</v>
      </c>
      <c r="B134" s="135"/>
      <c r="C134" s="135"/>
      <c r="D134" s="135"/>
      <c r="E134" s="135"/>
      <c r="F134" s="135"/>
      <c r="G134" s="135"/>
      <c r="M134" s="134" t="str">
        <f aca="true" t="shared" si="28" ref="M134:M197">IF(B134&lt;&gt;0,B134,"xxx")</f>
        <v>xxx</v>
      </c>
      <c r="N134" s="134" t="str">
        <f aca="true" t="shared" si="29" ref="N134:N197">IF(C134&lt;&gt;0,((C134^2-(Y134-Y133)^2))^0.5,"xxx")</f>
        <v>xxx</v>
      </c>
      <c r="O134" s="134" t="str">
        <f aca="true" t="shared" si="30" ref="O134:O197">IF(D134&lt;&gt;0,D134-D133,"xxx")</f>
        <v>xxx</v>
      </c>
      <c r="P134" s="134" t="str">
        <f aca="true" t="shared" si="31" ref="P134:P197">IF(E134&lt;&gt;0,((E134-E133)^2-(Y134-Y133)^2)^0.5,"xxx")</f>
        <v>xxx</v>
      </c>
      <c r="Q134" s="134" t="str">
        <f aca="true" t="shared" si="32" ref="Q134:Q197">IF(B134&lt;&gt;0,(B134^2+(Y134-Y133)^2)^0.5,"xxx")</f>
        <v>xxx</v>
      </c>
      <c r="R134" s="134" t="str">
        <f aca="true" t="shared" si="33" ref="R134:R197">IF(C134&lt;&gt;0,C134,"xxx")</f>
        <v>xxx</v>
      </c>
      <c r="S134" s="134" t="str">
        <f aca="true" t="shared" si="34" ref="S134:S197">IF(D134&lt;&gt;0,((D134-D133)^2+(Y134-Y133)^2)^0.5,"xxx")</f>
        <v>xxx</v>
      </c>
      <c r="T134" s="134" t="str">
        <f aca="true" t="shared" si="35" ref="T134:T197">IF(E134&lt;&gt;0,E134-E133,"xxx")</f>
        <v>xxx</v>
      </c>
      <c r="U134" s="134" t="str">
        <f aca="true" t="shared" si="36" ref="U134:U197">IF(SUM(B134:E134)&lt;&gt;0,U133+MAX(M134:P134),"xxx")</f>
        <v>xxx</v>
      </c>
      <c r="V134" s="133" t="str">
        <f aca="true" t="shared" si="37" ref="V134:V197">IF(SUM(B134:E134)&lt;&gt;0,V133+MAX(Q134:T134),"xxx")</f>
        <v>xxx</v>
      </c>
      <c r="W134" s="133" t="str">
        <f t="shared" si="26"/>
        <v>xxx</v>
      </c>
      <c r="X134" s="133" t="str">
        <f aca="true" t="shared" si="38" ref="X134:X197">IF(AND($G$4&lt;&gt;0,MAX(B134:E134)&lt;&gt;0),$G$4+G134,"xxx")</f>
        <v>xxx</v>
      </c>
      <c r="Y134" s="131">
        <f t="shared" si="27"/>
        <v>0</v>
      </c>
    </row>
    <row r="135" spans="1:25" ht="12.75">
      <c r="A135" s="187">
        <v>132</v>
      </c>
      <c r="B135" s="135"/>
      <c r="C135" s="135"/>
      <c r="D135" s="135"/>
      <c r="E135" s="135"/>
      <c r="F135" s="135"/>
      <c r="G135" s="135"/>
      <c r="M135" s="134" t="str">
        <f t="shared" si="28"/>
        <v>xxx</v>
      </c>
      <c r="N135" s="134" t="str">
        <f t="shared" si="29"/>
        <v>xxx</v>
      </c>
      <c r="O135" s="134" t="str">
        <f t="shared" si="30"/>
        <v>xxx</v>
      </c>
      <c r="P135" s="134" t="str">
        <f t="shared" si="31"/>
        <v>xxx</v>
      </c>
      <c r="Q135" s="134" t="str">
        <f t="shared" si="32"/>
        <v>xxx</v>
      </c>
      <c r="R135" s="134" t="str">
        <f t="shared" si="33"/>
        <v>xxx</v>
      </c>
      <c r="S135" s="134" t="str">
        <f t="shared" si="34"/>
        <v>xxx</v>
      </c>
      <c r="T135" s="134" t="str">
        <f t="shared" si="35"/>
        <v>xxx</v>
      </c>
      <c r="U135" s="134" t="str">
        <f t="shared" si="36"/>
        <v>xxx</v>
      </c>
      <c r="V135" s="133" t="str">
        <f t="shared" si="37"/>
        <v>xxx</v>
      </c>
      <c r="W135" s="133" t="str">
        <f t="shared" si="26"/>
        <v>xxx</v>
      </c>
      <c r="X135" s="133" t="str">
        <f t="shared" si="38"/>
        <v>xxx</v>
      </c>
      <c r="Y135" s="131">
        <f t="shared" si="27"/>
        <v>0</v>
      </c>
    </row>
    <row r="136" spans="1:25" ht="12.75">
      <c r="A136" s="187">
        <v>133</v>
      </c>
      <c r="B136" s="135"/>
      <c r="C136" s="135"/>
      <c r="D136" s="135"/>
      <c r="E136" s="135"/>
      <c r="F136" s="135"/>
      <c r="G136" s="135"/>
      <c r="M136" s="134" t="str">
        <f t="shared" si="28"/>
        <v>xxx</v>
      </c>
      <c r="N136" s="134" t="str">
        <f t="shared" si="29"/>
        <v>xxx</v>
      </c>
      <c r="O136" s="134" t="str">
        <f t="shared" si="30"/>
        <v>xxx</v>
      </c>
      <c r="P136" s="134" t="str">
        <f t="shared" si="31"/>
        <v>xxx</v>
      </c>
      <c r="Q136" s="134" t="str">
        <f t="shared" si="32"/>
        <v>xxx</v>
      </c>
      <c r="R136" s="134" t="str">
        <f t="shared" si="33"/>
        <v>xxx</v>
      </c>
      <c r="S136" s="134" t="str">
        <f t="shared" si="34"/>
        <v>xxx</v>
      </c>
      <c r="T136" s="134" t="str">
        <f t="shared" si="35"/>
        <v>xxx</v>
      </c>
      <c r="U136" s="134" t="str">
        <f t="shared" si="36"/>
        <v>xxx</v>
      </c>
      <c r="V136" s="133" t="str">
        <f t="shared" si="37"/>
        <v>xxx</v>
      </c>
      <c r="W136" s="133" t="str">
        <f t="shared" si="26"/>
        <v>xxx</v>
      </c>
      <c r="X136" s="133" t="str">
        <f t="shared" si="38"/>
        <v>xxx</v>
      </c>
      <c r="Y136" s="131">
        <f t="shared" si="27"/>
        <v>0</v>
      </c>
    </row>
    <row r="137" spans="1:25" ht="12.75">
      <c r="A137" s="187">
        <v>134</v>
      </c>
      <c r="B137" s="135"/>
      <c r="C137" s="135"/>
      <c r="D137" s="135"/>
      <c r="E137" s="135"/>
      <c r="F137" s="135"/>
      <c r="G137" s="135"/>
      <c r="M137" s="134" t="str">
        <f t="shared" si="28"/>
        <v>xxx</v>
      </c>
      <c r="N137" s="134" t="str">
        <f t="shared" si="29"/>
        <v>xxx</v>
      </c>
      <c r="O137" s="134" t="str">
        <f t="shared" si="30"/>
        <v>xxx</v>
      </c>
      <c r="P137" s="134" t="str">
        <f t="shared" si="31"/>
        <v>xxx</v>
      </c>
      <c r="Q137" s="134" t="str">
        <f t="shared" si="32"/>
        <v>xxx</v>
      </c>
      <c r="R137" s="134" t="str">
        <f t="shared" si="33"/>
        <v>xxx</v>
      </c>
      <c r="S137" s="134" t="str">
        <f t="shared" si="34"/>
        <v>xxx</v>
      </c>
      <c r="T137" s="134" t="str">
        <f t="shared" si="35"/>
        <v>xxx</v>
      </c>
      <c r="U137" s="134" t="str">
        <f t="shared" si="36"/>
        <v>xxx</v>
      </c>
      <c r="V137" s="133" t="str">
        <f t="shared" si="37"/>
        <v>xxx</v>
      </c>
      <c r="W137" s="133" t="str">
        <f t="shared" si="26"/>
        <v>xxx</v>
      </c>
      <c r="X137" s="133" t="str">
        <f t="shared" si="38"/>
        <v>xxx</v>
      </c>
      <c r="Y137" s="131">
        <f t="shared" si="27"/>
        <v>0</v>
      </c>
    </row>
    <row r="138" spans="1:25" ht="12.75">
      <c r="A138" s="187">
        <v>135</v>
      </c>
      <c r="B138" s="135"/>
      <c r="C138" s="135"/>
      <c r="D138" s="135"/>
      <c r="E138" s="135"/>
      <c r="F138" s="135"/>
      <c r="G138" s="135"/>
      <c r="M138" s="134" t="str">
        <f t="shared" si="28"/>
        <v>xxx</v>
      </c>
      <c r="N138" s="134" t="str">
        <f t="shared" si="29"/>
        <v>xxx</v>
      </c>
      <c r="O138" s="134" t="str">
        <f t="shared" si="30"/>
        <v>xxx</v>
      </c>
      <c r="P138" s="134" t="str">
        <f t="shared" si="31"/>
        <v>xxx</v>
      </c>
      <c r="Q138" s="134" t="str">
        <f t="shared" si="32"/>
        <v>xxx</v>
      </c>
      <c r="R138" s="134" t="str">
        <f t="shared" si="33"/>
        <v>xxx</v>
      </c>
      <c r="S138" s="134" t="str">
        <f t="shared" si="34"/>
        <v>xxx</v>
      </c>
      <c r="T138" s="134" t="str">
        <f t="shared" si="35"/>
        <v>xxx</v>
      </c>
      <c r="U138" s="134" t="str">
        <f t="shared" si="36"/>
        <v>xxx</v>
      </c>
      <c r="V138" s="133" t="str">
        <f t="shared" si="37"/>
        <v>xxx</v>
      </c>
      <c r="W138" s="133" t="str">
        <f t="shared" si="26"/>
        <v>xxx</v>
      </c>
      <c r="X138" s="133" t="str">
        <f t="shared" si="38"/>
        <v>xxx</v>
      </c>
      <c r="Y138" s="131">
        <f t="shared" si="27"/>
        <v>0</v>
      </c>
    </row>
    <row r="139" spans="1:25" ht="12.75">
      <c r="A139" s="187">
        <v>136</v>
      </c>
      <c r="B139" s="135"/>
      <c r="C139" s="135"/>
      <c r="D139" s="135"/>
      <c r="E139" s="135"/>
      <c r="F139" s="135"/>
      <c r="G139" s="135"/>
      <c r="M139" s="134" t="str">
        <f t="shared" si="28"/>
        <v>xxx</v>
      </c>
      <c r="N139" s="134" t="str">
        <f t="shared" si="29"/>
        <v>xxx</v>
      </c>
      <c r="O139" s="134" t="str">
        <f t="shared" si="30"/>
        <v>xxx</v>
      </c>
      <c r="P139" s="134" t="str">
        <f t="shared" si="31"/>
        <v>xxx</v>
      </c>
      <c r="Q139" s="134" t="str">
        <f t="shared" si="32"/>
        <v>xxx</v>
      </c>
      <c r="R139" s="134" t="str">
        <f t="shared" si="33"/>
        <v>xxx</v>
      </c>
      <c r="S139" s="134" t="str">
        <f t="shared" si="34"/>
        <v>xxx</v>
      </c>
      <c r="T139" s="134" t="str">
        <f t="shared" si="35"/>
        <v>xxx</v>
      </c>
      <c r="U139" s="134" t="str">
        <f t="shared" si="36"/>
        <v>xxx</v>
      </c>
      <c r="V139" s="133" t="str">
        <f t="shared" si="37"/>
        <v>xxx</v>
      </c>
      <c r="W139" s="133" t="str">
        <f t="shared" si="26"/>
        <v>xxx</v>
      </c>
      <c r="X139" s="133" t="str">
        <f t="shared" si="38"/>
        <v>xxx</v>
      </c>
      <c r="Y139" s="131">
        <f t="shared" si="27"/>
        <v>0</v>
      </c>
    </row>
    <row r="140" spans="1:25" ht="12.75">
      <c r="A140" s="187">
        <v>137</v>
      </c>
      <c r="B140" s="135"/>
      <c r="C140" s="135"/>
      <c r="D140" s="135"/>
      <c r="E140" s="135"/>
      <c r="F140" s="135"/>
      <c r="G140" s="135"/>
      <c r="M140" s="134" t="str">
        <f t="shared" si="28"/>
        <v>xxx</v>
      </c>
      <c r="N140" s="134" t="str">
        <f t="shared" si="29"/>
        <v>xxx</v>
      </c>
      <c r="O140" s="134" t="str">
        <f t="shared" si="30"/>
        <v>xxx</v>
      </c>
      <c r="P140" s="134" t="str">
        <f t="shared" si="31"/>
        <v>xxx</v>
      </c>
      <c r="Q140" s="134" t="str">
        <f t="shared" si="32"/>
        <v>xxx</v>
      </c>
      <c r="R140" s="134" t="str">
        <f t="shared" si="33"/>
        <v>xxx</v>
      </c>
      <c r="S140" s="134" t="str">
        <f t="shared" si="34"/>
        <v>xxx</v>
      </c>
      <c r="T140" s="134" t="str">
        <f t="shared" si="35"/>
        <v>xxx</v>
      </c>
      <c r="U140" s="134" t="str">
        <f t="shared" si="36"/>
        <v>xxx</v>
      </c>
      <c r="V140" s="133" t="str">
        <f t="shared" si="37"/>
        <v>xxx</v>
      </c>
      <c r="W140" s="133" t="str">
        <f aca="true" t="shared" si="39" ref="W140:W203">IF(F140&lt;&gt;0,F140,"xxx")</f>
        <v>xxx</v>
      </c>
      <c r="X140" s="133" t="str">
        <f t="shared" si="38"/>
        <v>xxx</v>
      </c>
      <c r="Y140" s="131">
        <f t="shared" si="27"/>
        <v>0</v>
      </c>
    </row>
    <row r="141" spans="1:25" ht="12.75">
      <c r="A141" s="187">
        <v>138</v>
      </c>
      <c r="B141" s="135"/>
      <c r="C141" s="135"/>
      <c r="D141" s="135"/>
      <c r="E141" s="135"/>
      <c r="F141" s="135"/>
      <c r="G141" s="135"/>
      <c r="M141" s="134" t="str">
        <f t="shared" si="28"/>
        <v>xxx</v>
      </c>
      <c r="N141" s="134" t="str">
        <f t="shared" si="29"/>
        <v>xxx</v>
      </c>
      <c r="O141" s="134" t="str">
        <f t="shared" si="30"/>
        <v>xxx</v>
      </c>
      <c r="P141" s="134" t="str">
        <f t="shared" si="31"/>
        <v>xxx</v>
      </c>
      <c r="Q141" s="134" t="str">
        <f t="shared" si="32"/>
        <v>xxx</v>
      </c>
      <c r="R141" s="134" t="str">
        <f t="shared" si="33"/>
        <v>xxx</v>
      </c>
      <c r="S141" s="134" t="str">
        <f t="shared" si="34"/>
        <v>xxx</v>
      </c>
      <c r="T141" s="134" t="str">
        <f t="shared" si="35"/>
        <v>xxx</v>
      </c>
      <c r="U141" s="134" t="str">
        <f t="shared" si="36"/>
        <v>xxx</v>
      </c>
      <c r="V141" s="133" t="str">
        <f t="shared" si="37"/>
        <v>xxx</v>
      </c>
      <c r="W141" s="133" t="str">
        <f t="shared" si="39"/>
        <v>xxx</v>
      </c>
      <c r="X141" s="133" t="str">
        <f t="shared" si="38"/>
        <v>xxx</v>
      </c>
      <c r="Y141" s="131">
        <f t="shared" si="27"/>
        <v>0</v>
      </c>
    </row>
    <row r="142" spans="1:25" ht="12.75">
      <c r="A142" s="187">
        <v>139</v>
      </c>
      <c r="B142" s="135"/>
      <c r="C142" s="135"/>
      <c r="D142" s="135"/>
      <c r="E142" s="135"/>
      <c r="F142" s="135"/>
      <c r="G142" s="135"/>
      <c r="M142" s="134" t="str">
        <f t="shared" si="28"/>
        <v>xxx</v>
      </c>
      <c r="N142" s="134" t="str">
        <f t="shared" si="29"/>
        <v>xxx</v>
      </c>
      <c r="O142" s="134" t="str">
        <f t="shared" si="30"/>
        <v>xxx</v>
      </c>
      <c r="P142" s="134" t="str">
        <f t="shared" si="31"/>
        <v>xxx</v>
      </c>
      <c r="Q142" s="134" t="str">
        <f t="shared" si="32"/>
        <v>xxx</v>
      </c>
      <c r="R142" s="134" t="str">
        <f t="shared" si="33"/>
        <v>xxx</v>
      </c>
      <c r="S142" s="134" t="str">
        <f t="shared" si="34"/>
        <v>xxx</v>
      </c>
      <c r="T142" s="134" t="str">
        <f t="shared" si="35"/>
        <v>xxx</v>
      </c>
      <c r="U142" s="134" t="str">
        <f t="shared" si="36"/>
        <v>xxx</v>
      </c>
      <c r="V142" s="133" t="str">
        <f t="shared" si="37"/>
        <v>xxx</v>
      </c>
      <c r="W142" s="133" t="str">
        <f t="shared" si="39"/>
        <v>xxx</v>
      </c>
      <c r="X142" s="133" t="str">
        <f t="shared" si="38"/>
        <v>xxx</v>
      </c>
      <c r="Y142" s="131">
        <f t="shared" si="27"/>
        <v>0</v>
      </c>
    </row>
    <row r="143" spans="1:25" ht="12.75">
      <c r="A143" s="187">
        <v>140</v>
      </c>
      <c r="B143" s="135"/>
      <c r="C143" s="135"/>
      <c r="D143" s="135"/>
      <c r="E143" s="135"/>
      <c r="F143" s="135"/>
      <c r="G143" s="135"/>
      <c r="M143" s="134" t="str">
        <f t="shared" si="28"/>
        <v>xxx</v>
      </c>
      <c r="N143" s="134" t="str">
        <f t="shared" si="29"/>
        <v>xxx</v>
      </c>
      <c r="O143" s="134" t="str">
        <f t="shared" si="30"/>
        <v>xxx</v>
      </c>
      <c r="P143" s="134" t="str">
        <f t="shared" si="31"/>
        <v>xxx</v>
      </c>
      <c r="Q143" s="134" t="str">
        <f t="shared" si="32"/>
        <v>xxx</v>
      </c>
      <c r="R143" s="134" t="str">
        <f t="shared" si="33"/>
        <v>xxx</v>
      </c>
      <c r="S143" s="134" t="str">
        <f t="shared" si="34"/>
        <v>xxx</v>
      </c>
      <c r="T143" s="134" t="str">
        <f t="shared" si="35"/>
        <v>xxx</v>
      </c>
      <c r="U143" s="134" t="str">
        <f t="shared" si="36"/>
        <v>xxx</v>
      </c>
      <c r="V143" s="133" t="str">
        <f t="shared" si="37"/>
        <v>xxx</v>
      </c>
      <c r="W143" s="133" t="str">
        <f t="shared" si="39"/>
        <v>xxx</v>
      </c>
      <c r="X143" s="133" t="str">
        <f t="shared" si="38"/>
        <v>xxx</v>
      </c>
      <c r="Y143" s="131">
        <f t="shared" si="27"/>
        <v>0</v>
      </c>
    </row>
    <row r="144" spans="1:25" ht="12.75">
      <c r="A144" s="187">
        <v>141</v>
      </c>
      <c r="B144" s="135"/>
      <c r="C144" s="135"/>
      <c r="D144" s="135"/>
      <c r="E144" s="135"/>
      <c r="F144" s="135"/>
      <c r="G144" s="135"/>
      <c r="M144" s="134" t="str">
        <f t="shared" si="28"/>
        <v>xxx</v>
      </c>
      <c r="N144" s="134" t="str">
        <f t="shared" si="29"/>
        <v>xxx</v>
      </c>
      <c r="O144" s="134" t="str">
        <f t="shared" si="30"/>
        <v>xxx</v>
      </c>
      <c r="P144" s="134" t="str">
        <f t="shared" si="31"/>
        <v>xxx</v>
      </c>
      <c r="Q144" s="134" t="str">
        <f t="shared" si="32"/>
        <v>xxx</v>
      </c>
      <c r="R144" s="134" t="str">
        <f t="shared" si="33"/>
        <v>xxx</v>
      </c>
      <c r="S144" s="134" t="str">
        <f t="shared" si="34"/>
        <v>xxx</v>
      </c>
      <c r="T144" s="134" t="str">
        <f t="shared" si="35"/>
        <v>xxx</v>
      </c>
      <c r="U144" s="134" t="str">
        <f t="shared" si="36"/>
        <v>xxx</v>
      </c>
      <c r="V144" s="133" t="str">
        <f t="shared" si="37"/>
        <v>xxx</v>
      </c>
      <c r="W144" s="133" t="str">
        <f t="shared" si="39"/>
        <v>xxx</v>
      </c>
      <c r="X144" s="133" t="str">
        <f t="shared" si="38"/>
        <v>xxx</v>
      </c>
      <c r="Y144" s="131">
        <f t="shared" si="27"/>
        <v>0</v>
      </c>
    </row>
    <row r="145" spans="1:25" ht="12.75">
      <c r="A145" s="187">
        <v>142</v>
      </c>
      <c r="B145" s="135"/>
      <c r="C145" s="135"/>
      <c r="D145" s="135"/>
      <c r="E145" s="135"/>
      <c r="F145" s="135"/>
      <c r="G145" s="135"/>
      <c r="M145" s="134" t="str">
        <f t="shared" si="28"/>
        <v>xxx</v>
      </c>
      <c r="N145" s="134" t="str">
        <f t="shared" si="29"/>
        <v>xxx</v>
      </c>
      <c r="O145" s="134" t="str">
        <f t="shared" si="30"/>
        <v>xxx</v>
      </c>
      <c r="P145" s="134" t="str">
        <f t="shared" si="31"/>
        <v>xxx</v>
      </c>
      <c r="Q145" s="134" t="str">
        <f t="shared" si="32"/>
        <v>xxx</v>
      </c>
      <c r="R145" s="134" t="str">
        <f t="shared" si="33"/>
        <v>xxx</v>
      </c>
      <c r="S145" s="134" t="str">
        <f t="shared" si="34"/>
        <v>xxx</v>
      </c>
      <c r="T145" s="134" t="str">
        <f t="shared" si="35"/>
        <v>xxx</v>
      </c>
      <c r="U145" s="134" t="str">
        <f t="shared" si="36"/>
        <v>xxx</v>
      </c>
      <c r="V145" s="133" t="str">
        <f t="shared" si="37"/>
        <v>xxx</v>
      </c>
      <c r="W145" s="133" t="str">
        <f t="shared" si="39"/>
        <v>xxx</v>
      </c>
      <c r="X145" s="133" t="str">
        <f t="shared" si="38"/>
        <v>xxx</v>
      </c>
      <c r="Y145" s="131">
        <f t="shared" si="27"/>
        <v>0</v>
      </c>
    </row>
    <row r="146" spans="1:25" ht="12.75">
      <c r="A146" s="187">
        <v>143</v>
      </c>
      <c r="B146" s="135"/>
      <c r="C146" s="135"/>
      <c r="D146" s="135"/>
      <c r="E146" s="135"/>
      <c r="F146" s="135"/>
      <c r="G146" s="135"/>
      <c r="M146" s="134" t="str">
        <f t="shared" si="28"/>
        <v>xxx</v>
      </c>
      <c r="N146" s="134" t="str">
        <f t="shared" si="29"/>
        <v>xxx</v>
      </c>
      <c r="O146" s="134" t="str">
        <f t="shared" si="30"/>
        <v>xxx</v>
      </c>
      <c r="P146" s="134" t="str">
        <f t="shared" si="31"/>
        <v>xxx</v>
      </c>
      <c r="Q146" s="134" t="str">
        <f t="shared" si="32"/>
        <v>xxx</v>
      </c>
      <c r="R146" s="134" t="str">
        <f t="shared" si="33"/>
        <v>xxx</v>
      </c>
      <c r="S146" s="134" t="str">
        <f t="shared" si="34"/>
        <v>xxx</v>
      </c>
      <c r="T146" s="134" t="str">
        <f t="shared" si="35"/>
        <v>xxx</v>
      </c>
      <c r="U146" s="134" t="str">
        <f t="shared" si="36"/>
        <v>xxx</v>
      </c>
      <c r="V146" s="133" t="str">
        <f t="shared" si="37"/>
        <v>xxx</v>
      </c>
      <c r="W146" s="133" t="str">
        <f t="shared" si="39"/>
        <v>xxx</v>
      </c>
      <c r="X146" s="133" t="str">
        <f t="shared" si="38"/>
        <v>xxx</v>
      </c>
      <c r="Y146" s="131">
        <f t="shared" si="27"/>
        <v>0</v>
      </c>
    </row>
    <row r="147" spans="1:25" ht="12.75">
      <c r="A147" s="187">
        <v>144</v>
      </c>
      <c r="B147" s="135"/>
      <c r="C147" s="135"/>
      <c r="D147" s="135"/>
      <c r="E147" s="135"/>
      <c r="F147" s="135"/>
      <c r="G147" s="135"/>
      <c r="M147" s="134" t="str">
        <f t="shared" si="28"/>
        <v>xxx</v>
      </c>
      <c r="N147" s="134" t="str">
        <f t="shared" si="29"/>
        <v>xxx</v>
      </c>
      <c r="O147" s="134" t="str">
        <f t="shared" si="30"/>
        <v>xxx</v>
      </c>
      <c r="P147" s="134" t="str">
        <f t="shared" si="31"/>
        <v>xxx</v>
      </c>
      <c r="Q147" s="134" t="str">
        <f t="shared" si="32"/>
        <v>xxx</v>
      </c>
      <c r="R147" s="134" t="str">
        <f t="shared" si="33"/>
        <v>xxx</v>
      </c>
      <c r="S147" s="134" t="str">
        <f t="shared" si="34"/>
        <v>xxx</v>
      </c>
      <c r="T147" s="134" t="str">
        <f t="shared" si="35"/>
        <v>xxx</v>
      </c>
      <c r="U147" s="134" t="str">
        <f t="shared" si="36"/>
        <v>xxx</v>
      </c>
      <c r="V147" s="133" t="str">
        <f t="shared" si="37"/>
        <v>xxx</v>
      </c>
      <c r="W147" s="133" t="str">
        <f t="shared" si="39"/>
        <v>xxx</v>
      </c>
      <c r="X147" s="133" t="str">
        <f t="shared" si="38"/>
        <v>xxx</v>
      </c>
      <c r="Y147" s="131">
        <f t="shared" si="27"/>
        <v>0</v>
      </c>
    </row>
    <row r="148" spans="1:25" ht="12.75">
      <c r="A148" s="187">
        <v>145</v>
      </c>
      <c r="B148" s="135"/>
      <c r="C148" s="135"/>
      <c r="D148" s="135"/>
      <c r="E148" s="135"/>
      <c r="F148" s="135"/>
      <c r="G148" s="135"/>
      <c r="M148" s="134" t="str">
        <f t="shared" si="28"/>
        <v>xxx</v>
      </c>
      <c r="N148" s="134" t="str">
        <f t="shared" si="29"/>
        <v>xxx</v>
      </c>
      <c r="O148" s="134" t="str">
        <f t="shared" si="30"/>
        <v>xxx</v>
      </c>
      <c r="P148" s="134" t="str">
        <f t="shared" si="31"/>
        <v>xxx</v>
      </c>
      <c r="Q148" s="134" t="str">
        <f t="shared" si="32"/>
        <v>xxx</v>
      </c>
      <c r="R148" s="134" t="str">
        <f t="shared" si="33"/>
        <v>xxx</v>
      </c>
      <c r="S148" s="134" t="str">
        <f t="shared" si="34"/>
        <v>xxx</v>
      </c>
      <c r="T148" s="134" t="str">
        <f t="shared" si="35"/>
        <v>xxx</v>
      </c>
      <c r="U148" s="134" t="str">
        <f t="shared" si="36"/>
        <v>xxx</v>
      </c>
      <c r="V148" s="133" t="str">
        <f t="shared" si="37"/>
        <v>xxx</v>
      </c>
      <c r="W148" s="133" t="str">
        <f t="shared" si="39"/>
        <v>xxx</v>
      </c>
      <c r="X148" s="133" t="str">
        <f t="shared" si="38"/>
        <v>xxx</v>
      </c>
      <c r="Y148" s="131">
        <f t="shared" si="27"/>
        <v>0</v>
      </c>
    </row>
    <row r="149" spans="1:25" ht="12.75">
      <c r="A149" s="187">
        <v>146</v>
      </c>
      <c r="B149" s="135"/>
      <c r="C149" s="135"/>
      <c r="D149" s="135"/>
      <c r="E149" s="135"/>
      <c r="F149" s="135"/>
      <c r="G149" s="135"/>
      <c r="M149" s="134" t="str">
        <f t="shared" si="28"/>
        <v>xxx</v>
      </c>
      <c r="N149" s="134" t="str">
        <f t="shared" si="29"/>
        <v>xxx</v>
      </c>
      <c r="O149" s="134" t="str">
        <f t="shared" si="30"/>
        <v>xxx</v>
      </c>
      <c r="P149" s="134" t="str">
        <f t="shared" si="31"/>
        <v>xxx</v>
      </c>
      <c r="Q149" s="134" t="str">
        <f t="shared" si="32"/>
        <v>xxx</v>
      </c>
      <c r="R149" s="134" t="str">
        <f t="shared" si="33"/>
        <v>xxx</v>
      </c>
      <c r="S149" s="134" t="str">
        <f t="shared" si="34"/>
        <v>xxx</v>
      </c>
      <c r="T149" s="134" t="str">
        <f t="shared" si="35"/>
        <v>xxx</v>
      </c>
      <c r="U149" s="134" t="str">
        <f t="shared" si="36"/>
        <v>xxx</v>
      </c>
      <c r="V149" s="133" t="str">
        <f t="shared" si="37"/>
        <v>xxx</v>
      </c>
      <c r="W149" s="133" t="str">
        <f t="shared" si="39"/>
        <v>xxx</v>
      </c>
      <c r="X149" s="133" t="str">
        <f t="shared" si="38"/>
        <v>xxx</v>
      </c>
      <c r="Y149" s="131">
        <f t="shared" si="27"/>
        <v>0</v>
      </c>
    </row>
    <row r="150" spans="1:25" ht="12.75">
      <c r="A150" s="187">
        <v>147</v>
      </c>
      <c r="B150" s="135"/>
      <c r="C150" s="135"/>
      <c r="D150" s="135"/>
      <c r="E150" s="135"/>
      <c r="F150" s="135"/>
      <c r="G150" s="135"/>
      <c r="M150" s="134" t="str">
        <f t="shared" si="28"/>
        <v>xxx</v>
      </c>
      <c r="N150" s="134" t="str">
        <f t="shared" si="29"/>
        <v>xxx</v>
      </c>
      <c r="O150" s="134" t="str">
        <f t="shared" si="30"/>
        <v>xxx</v>
      </c>
      <c r="P150" s="134" t="str">
        <f t="shared" si="31"/>
        <v>xxx</v>
      </c>
      <c r="Q150" s="134" t="str">
        <f t="shared" si="32"/>
        <v>xxx</v>
      </c>
      <c r="R150" s="134" t="str">
        <f t="shared" si="33"/>
        <v>xxx</v>
      </c>
      <c r="S150" s="134" t="str">
        <f t="shared" si="34"/>
        <v>xxx</v>
      </c>
      <c r="T150" s="134" t="str">
        <f t="shared" si="35"/>
        <v>xxx</v>
      </c>
      <c r="U150" s="134" t="str">
        <f t="shared" si="36"/>
        <v>xxx</v>
      </c>
      <c r="V150" s="133" t="str">
        <f t="shared" si="37"/>
        <v>xxx</v>
      </c>
      <c r="W150" s="133" t="str">
        <f t="shared" si="39"/>
        <v>xxx</v>
      </c>
      <c r="X150" s="133" t="str">
        <f t="shared" si="38"/>
        <v>xxx</v>
      </c>
      <c r="Y150" s="131">
        <f t="shared" si="27"/>
        <v>0</v>
      </c>
    </row>
    <row r="151" spans="1:25" ht="12.75">
      <c r="A151" s="187">
        <v>148</v>
      </c>
      <c r="B151" s="135"/>
      <c r="C151" s="135"/>
      <c r="D151" s="135"/>
      <c r="E151" s="135"/>
      <c r="F151" s="135"/>
      <c r="G151" s="135"/>
      <c r="M151" s="134" t="str">
        <f t="shared" si="28"/>
        <v>xxx</v>
      </c>
      <c r="N151" s="134" t="str">
        <f t="shared" si="29"/>
        <v>xxx</v>
      </c>
      <c r="O151" s="134" t="str">
        <f t="shared" si="30"/>
        <v>xxx</v>
      </c>
      <c r="P151" s="134" t="str">
        <f t="shared" si="31"/>
        <v>xxx</v>
      </c>
      <c r="Q151" s="134" t="str">
        <f t="shared" si="32"/>
        <v>xxx</v>
      </c>
      <c r="R151" s="134" t="str">
        <f t="shared" si="33"/>
        <v>xxx</v>
      </c>
      <c r="S151" s="134" t="str">
        <f t="shared" si="34"/>
        <v>xxx</v>
      </c>
      <c r="T151" s="134" t="str">
        <f t="shared" si="35"/>
        <v>xxx</v>
      </c>
      <c r="U151" s="134" t="str">
        <f t="shared" si="36"/>
        <v>xxx</v>
      </c>
      <c r="V151" s="133" t="str">
        <f t="shared" si="37"/>
        <v>xxx</v>
      </c>
      <c r="W151" s="133" t="str">
        <f t="shared" si="39"/>
        <v>xxx</v>
      </c>
      <c r="X151" s="133" t="str">
        <f t="shared" si="38"/>
        <v>xxx</v>
      </c>
      <c r="Y151" s="131">
        <f t="shared" si="27"/>
        <v>0</v>
      </c>
    </row>
    <row r="152" spans="1:25" ht="12.75">
      <c r="A152" s="187">
        <v>149</v>
      </c>
      <c r="B152" s="135"/>
      <c r="C152" s="135"/>
      <c r="D152" s="135"/>
      <c r="E152" s="135"/>
      <c r="F152" s="135"/>
      <c r="G152" s="135"/>
      <c r="M152" s="134" t="str">
        <f t="shared" si="28"/>
        <v>xxx</v>
      </c>
      <c r="N152" s="134" t="str">
        <f t="shared" si="29"/>
        <v>xxx</v>
      </c>
      <c r="O152" s="134" t="str">
        <f t="shared" si="30"/>
        <v>xxx</v>
      </c>
      <c r="P152" s="134" t="str">
        <f t="shared" si="31"/>
        <v>xxx</v>
      </c>
      <c r="Q152" s="134" t="str">
        <f t="shared" si="32"/>
        <v>xxx</v>
      </c>
      <c r="R152" s="134" t="str">
        <f t="shared" si="33"/>
        <v>xxx</v>
      </c>
      <c r="S152" s="134" t="str">
        <f t="shared" si="34"/>
        <v>xxx</v>
      </c>
      <c r="T152" s="134" t="str">
        <f t="shared" si="35"/>
        <v>xxx</v>
      </c>
      <c r="U152" s="134" t="str">
        <f t="shared" si="36"/>
        <v>xxx</v>
      </c>
      <c r="V152" s="133" t="str">
        <f t="shared" si="37"/>
        <v>xxx</v>
      </c>
      <c r="W152" s="133" t="str">
        <f t="shared" si="39"/>
        <v>xxx</v>
      </c>
      <c r="X152" s="133" t="str">
        <f t="shared" si="38"/>
        <v>xxx</v>
      </c>
      <c r="Y152" s="131">
        <f t="shared" si="27"/>
        <v>0</v>
      </c>
    </row>
    <row r="153" spans="1:25" ht="12.75">
      <c r="A153" s="187">
        <v>150</v>
      </c>
      <c r="B153" s="135"/>
      <c r="C153" s="135"/>
      <c r="D153" s="135"/>
      <c r="E153" s="135"/>
      <c r="F153" s="135"/>
      <c r="G153" s="135"/>
      <c r="M153" s="134" t="str">
        <f t="shared" si="28"/>
        <v>xxx</v>
      </c>
      <c r="N153" s="134" t="str">
        <f t="shared" si="29"/>
        <v>xxx</v>
      </c>
      <c r="O153" s="134" t="str">
        <f t="shared" si="30"/>
        <v>xxx</v>
      </c>
      <c r="P153" s="134" t="str">
        <f t="shared" si="31"/>
        <v>xxx</v>
      </c>
      <c r="Q153" s="134" t="str">
        <f t="shared" si="32"/>
        <v>xxx</v>
      </c>
      <c r="R153" s="134" t="str">
        <f t="shared" si="33"/>
        <v>xxx</v>
      </c>
      <c r="S153" s="134" t="str">
        <f t="shared" si="34"/>
        <v>xxx</v>
      </c>
      <c r="T153" s="134" t="str">
        <f t="shared" si="35"/>
        <v>xxx</v>
      </c>
      <c r="U153" s="134" t="str">
        <f t="shared" si="36"/>
        <v>xxx</v>
      </c>
      <c r="V153" s="133" t="str">
        <f t="shared" si="37"/>
        <v>xxx</v>
      </c>
      <c r="W153" s="133" t="str">
        <f t="shared" si="39"/>
        <v>xxx</v>
      </c>
      <c r="X153" s="133" t="str">
        <f t="shared" si="38"/>
        <v>xxx</v>
      </c>
      <c r="Y153" s="131">
        <f t="shared" si="27"/>
        <v>0</v>
      </c>
    </row>
    <row r="154" spans="1:25" ht="12.75">
      <c r="A154" s="187">
        <v>151</v>
      </c>
      <c r="B154" s="135"/>
      <c r="C154" s="135"/>
      <c r="D154" s="135"/>
      <c r="E154" s="135"/>
      <c r="F154" s="135"/>
      <c r="G154" s="135"/>
      <c r="M154" s="134" t="str">
        <f t="shared" si="28"/>
        <v>xxx</v>
      </c>
      <c r="N154" s="134" t="str">
        <f t="shared" si="29"/>
        <v>xxx</v>
      </c>
      <c r="O154" s="134" t="str">
        <f t="shared" si="30"/>
        <v>xxx</v>
      </c>
      <c r="P154" s="134" t="str">
        <f t="shared" si="31"/>
        <v>xxx</v>
      </c>
      <c r="Q154" s="134" t="str">
        <f t="shared" si="32"/>
        <v>xxx</v>
      </c>
      <c r="R154" s="134" t="str">
        <f t="shared" si="33"/>
        <v>xxx</v>
      </c>
      <c r="S154" s="134" t="str">
        <f t="shared" si="34"/>
        <v>xxx</v>
      </c>
      <c r="T154" s="134" t="str">
        <f t="shared" si="35"/>
        <v>xxx</v>
      </c>
      <c r="U154" s="134" t="str">
        <f t="shared" si="36"/>
        <v>xxx</v>
      </c>
      <c r="V154" s="133" t="str">
        <f t="shared" si="37"/>
        <v>xxx</v>
      </c>
      <c r="W154" s="133" t="str">
        <f t="shared" si="39"/>
        <v>xxx</v>
      </c>
      <c r="X154" s="133" t="str">
        <f t="shared" si="38"/>
        <v>xxx</v>
      </c>
      <c r="Y154" s="131">
        <f t="shared" si="27"/>
        <v>0</v>
      </c>
    </row>
    <row r="155" spans="1:25" ht="12.75">
      <c r="A155" s="187">
        <v>152</v>
      </c>
      <c r="B155" s="135"/>
      <c r="C155" s="135"/>
      <c r="D155" s="135"/>
      <c r="E155" s="135"/>
      <c r="F155" s="135"/>
      <c r="G155" s="135"/>
      <c r="M155" s="134" t="str">
        <f t="shared" si="28"/>
        <v>xxx</v>
      </c>
      <c r="N155" s="134" t="str">
        <f t="shared" si="29"/>
        <v>xxx</v>
      </c>
      <c r="O155" s="134" t="str">
        <f t="shared" si="30"/>
        <v>xxx</v>
      </c>
      <c r="P155" s="134" t="str">
        <f t="shared" si="31"/>
        <v>xxx</v>
      </c>
      <c r="Q155" s="134" t="str">
        <f t="shared" si="32"/>
        <v>xxx</v>
      </c>
      <c r="R155" s="134" t="str">
        <f t="shared" si="33"/>
        <v>xxx</v>
      </c>
      <c r="S155" s="134" t="str">
        <f t="shared" si="34"/>
        <v>xxx</v>
      </c>
      <c r="T155" s="134" t="str">
        <f t="shared" si="35"/>
        <v>xxx</v>
      </c>
      <c r="U155" s="134" t="str">
        <f t="shared" si="36"/>
        <v>xxx</v>
      </c>
      <c r="V155" s="133" t="str">
        <f t="shared" si="37"/>
        <v>xxx</v>
      </c>
      <c r="W155" s="133" t="str">
        <f t="shared" si="39"/>
        <v>xxx</v>
      </c>
      <c r="X155" s="133" t="str">
        <f t="shared" si="38"/>
        <v>xxx</v>
      </c>
      <c r="Y155" s="131">
        <f t="shared" si="27"/>
        <v>0</v>
      </c>
    </row>
    <row r="156" spans="1:25" ht="12.75">
      <c r="A156" s="187">
        <v>153</v>
      </c>
      <c r="B156" s="135"/>
      <c r="C156" s="135"/>
      <c r="D156" s="135"/>
      <c r="E156" s="135"/>
      <c r="F156" s="135"/>
      <c r="G156" s="135"/>
      <c r="M156" s="134" t="str">
        <f t="shared" si="28"/>
        <v>xxx</v>
      </c>
      <c r="N156" s="134" t="str">
        <f t="shared" si="29"/>
        <v>xxx</v>
      </c>
      <c r="O156" s="134" t="str">
        <f t="shared" si="30"/>
        <v>xxx</v>
      </c>
      <c r="P156" s="134" t="str">
        <f t="shared" si="31"/>
        <v>xxx</v>
      </c>
      <c r="Q156" s="134" t="str">
        <f t="shared" si="32"/>
        <v>xxx</v>
      </c>
      <c r="R156" s="134" t="str">
        <f t="shared" si="33"/>
        <v>xxx</v>
      </c>
      <c r="S156" s="134" t="str">
        <f t="shared" si="34"/>
        <v>xxx</v>
      </c>
      <c r="T156" s="134" t="str">
        <f t="shared" si="35"/>
        <v>xxx</v>
      </c>
      <c r="U156" s="134" t="str">
        <f t="shared" si="36"/>
        <v>xxx</v>
      </c>
      <c r="V156" s="133" t="str">
        <f t="shared" si="37"/>
        <v>xxx</v>
      </c>
      <c r="W156" s="133" t="str">
        <f t="shared" si="39"/>
        <v>xxx</v>
      </c>
      <c r="X156" s="133" t="str">
        <f t="shared" si="38"/>
        <v>xxx</v>
      </c>
      <c r="Y156" s="131">
        <f t="shared" si="27"/>
        <v>0</v>
      </c>
    </row>
    <row r="157" spans="1:25" ht="12.75">
      <c r="A157" s="187">
        <v>154</v>
      </c>
      <c r="B157" s="135"/>
      <c r="C157" s="135"/>
      <c r="D157" s="135"/>
      <c r="E157" s="135"/>
      <c r="F157" s="135"/>
      <c r="G157" s="135"/>
      <c r="M157" s="134" t="str">
        <f t="shared" si="28"/>
        <v>xxx</v>
      </c>
      <c r="N157" s="134" t="str">
        <f t="shared" si="29"/>
        <v>xxx</v>
      </c>
      <c r="O157" s="134" t="str">
        <f t="shared" si="30"/>
        <v>xxx</v>
      </c>
      <c r="P157" s="134" t="str">
        <f t="shared" si="31"/>
        <v>xxx</v>
      </c>
      <c r="Q157" s="134" t="str">
        <f t="shared" si="32"/>
        <v>xxx</v>
      </c>
      <c r="R157" s="134" t="str">
        <f t="shared" si="33"/>
        <v>xxx</v>
      </c>
      <c r="S157" s="134" t="str">
        <f t="shared" si="34"/>
        <v>xxx</v>
      </c>
      <c r="T157" s="134" t="str">
        <f t="shared" si="35"/>
        <v>xxx</v>
      </c>
      <c r="U157" s="134" t="str">
        <f t="shared" si="36"/>
        <v>xxx</v>
      </c>
      <c r="V157" s="133" t="str">
        <f t="shared" si="37"/>
        <v>xxx</v>
      </c>
      <c r="W157" s="133" t="str">
        <f t="shared" si="39"/>
        <v>xxx</v>
      </c>
      <c r="X157" s="133" t="str">
        <f t="shared" si="38"/>
        <v>xxx</v>
      </c>
      <c r="Y157" s="131">
        <f t="shared" si="27"/>
        <v>0</v>
      </c>
    </row>
    <row r="158" spans="1:25" ht="12.75">
      <c r="A158" s="187">
        <v>155</v>
      </c>
      <c r="B158" s="135"/>
      <c r="C158" s="135"/>
      <c r="D158" s="135"/>
      <c r="E158" s="135"/>
      <c r="F158" s="135"/>
      <c r="G158" s="135"/>
      <c r="M158" s="134" t="str">
        <f t="shared" si="28"/>
        <v>xxx</v>
      </c>
      <c r="N158" s="134" t="str">
        <f t="shared" si="29"/>
        <v>xxx</v>
      </c>
      <c r="O158" s="134" t="str">
        <f t="shared" si="30"/>
        <v>xxx</v>
      </c>
      <c r="P158" s="134" t="str">
        <f t="shared" si="31"/>
        <v>xxx</v>
      </c>
      <c r="Q158" s="134" t="str">
        <f t="shared" si="32"/>
        <v>xxx</v>
      </c>
      <c r="R158" s="134" t="str">
        <f t="shared" si="33"/>
        <v>xxx</v>
      </c>
      <c r="S158" s="134" t="str">
        <f t="shared" si="34"/>
        <v>xxx</v>
      </c>
      <c r="T158" s="134" t="str">
        <f t="shared" si="35"/>
        <v>xxx</v>
      </c>
      <c r="U158" s="134" t="str">
        <f t="shared" si="36"/>
        <v>xxx</v>
      </c>
      <c r="V158" s="133" t="str">
        <f t="shared" si="37"/>
        <v>xxx</v>
      </c>
      <c r="W158" s="133" t="str">
        <f t="shared" si="39"/>
        <v>xxx</v>
      </c>
      <c r="X158" s="133" t="str">
        <f t="shared" si="38"/>
        <v>xxx</v>
      </c>
      <c r="Y158" s="131">
        <f t="shared" si="27"/>
        <v>0</v>
      </c>
    </row>
    <row r="159" spans="1:25" ht="12.75">
      <c r="A159" s="187">
        <v>156</v>
      </c>
      <c r="B159" s="135"/>
      <c r="C159" s="135"/>
      <c r="D159" s="135"/>
      <c r="E159" s="135"/>
      <c r="F159" s="135"/>
      <c r="G159" s="135"/>
      <c r="M159" s="134" t="str">
        <f t="shared" si="28"/>
        <v>xxx</v>
      </c>
      <c r="N159" s="134" t="str">
        <f t="shared" si="29"/>
        <v>xxx</v>
      </c>
      <c r="O159" s="134" t="str">
        <f t="shared" si="30"/>
        <v>xxx</v>
      </c>
      <c r="P159" s="134" t="str">
        <f t="shared" si="31"/>
        <v>xxx</v>
      </c>
      <c r="Q159" s="134" t="str">
        <f t="shared" si="32"/>
        <v>xxx</v>
      </c>
      <c r="R159" s="134" t="str">
        <f t="shared" si="33"/>
        <v>xxx</v>
      </c>
      <c r="S159" s="134" t="str">
        <f t="shared" si="34"/>
        <v>xxx</v>
      </c>
      <c r="T159" s="134" t="str">
        <f t="shared" si="35"/>
        <v>xxx</v>
      </c>
      <c r="U159" s="134" t="str">
        <f t="shared" si="36"/>
        <v>xxx</v>
      </c>
      <c r="V159" s="133" t="str">
        <f t="shared" si="37"/>
        <v>xxx</v>
      </c>
      <c r="W159" s="133" t="str">
        <f t="shared" si="39"/>
        <v>xxx</v>
      </c>
      <c r="X159" s="133" t="str">
        <f t="shared" si="38"/>
        <v>xxx</v>
      </c>
      <c r="Y159" s="131">
        <f t="shared" si="27"/>
        <v>0</v>
      </c>
    </row>
    <row r="160" spans="1:25" ht="12.75">
      <c r="A160" s="187">
        <v>157</v>
      </c>
      <c r="B160" s="135"/>
      <c r="C160" s="135"/>
      <c r="D160" s="135"/>
      <c r="E160" s="135"/>
      <c r="F160" s="135"/>
      <c r="G160" s="135"/>
      <c r="M160" s="134" t="str">
        <f t="shared" si="28"/>
        <v>xxx</v>
      </c>
      <c r="N160" s="134" t="str">
        <f t="shared" si="29"/>
        <v>xxx</v>
      </c>
      <c r="O160" s="134" t="str">
        <f t="shared" si="30"/>
        <v>xxx</v>
      </c>
      <c r="P160" s="134" t="str">
        <f t="shared" si="31"/>
        <v>xxx</v>
      </c>
      <c r="Q160" s="134" t="str">
        <f t="shared" si="32"/>
        <v>xxx</v>
      </c>
      <c r="R160" s="134" t="str">
        <f t="shared" si="33"/>
        <v>xxx</v>
      </c>
      <c r="S160" s="134" t="str">
        <f t="shared" si="34"/>
        <v>xxx</v>
      </c>
      <c r="T160" s="134" t="str">
        <f t="shared" si="35"/>
        <v>xxx</v>
      </c>
      <c r="U160" s="134" t="str">
        <f t="shared" si="36"/>
        <v>xxx</v>
      </c>
      <c r="V160" s="133" t="str">
        <f t="shared" si="37"/>
        <v>xxx</v>
      </c>
      <c r="W160" s="133" t="str">
        <f t="shared" si="39"/>
        <v>xxx</v>
      </c>
      <c r="X160" s="133" t="str">
        <f t="shared" si="38"/>
        <v>xxx</v>
      </c>
      <c r="Y160" s="131">
        <f t="shared" si="27"/>
        <v>0</v>
      </c>
    </row>
    <row r="161" spans="1:25" ht="12.75">
      <c r="A161" s="187">
        <v>158</v>
      </c>
      <c r="B161" s="135"/>
      <c r="C161" s="135"/>
      <c r="D161" s="135"/>
      <c r="E161" s="135"/>
      <c r="F161" s="135"/>
      <c r="G161" s="135"/>
      <c r="M161" s="134" t="str">
        <f t="shared" si="28"/>
        <v>xxx</v>
      </c>
      <c r="N161" s="134" t="str">
        <f t="shared" si="29"/>
        <v>xxx</v>
      </c>
      <c r="O161" s="134" t="str">
        <f t="shared" si="30"/>
        <v>xxx</v>
      </c>
      <c r="P161" s="134" t="str">
        <f t="shared" si="31"/>
        <v>xxx</v>
      </c>
      <c r="Q161" s="134" t="str">
        <f t="shared" si="32"/>
        <v>xxx</v>
      </c>
      <c r="R161" s="134" t="str">
        <f t="shared" si="33"/>
        <v>xxx</v>
      </c>
      <c r="S161" s="134" t="str">
        <f t="shared" si="34"/>
        <v>xxx</v>
      </c>
      <c r="T161" s="134" t="str">
        <f t="shared" si="35"/>
        <v>xxx</v>
      </c>
      <c r="U161" s="134" t="str">
        <f t="shared" si="36"/>
        <v>xxx</v>
      </c>
      <c r="V161" s="133" t="str">
        <f t="shared" si="37"/>
        <v>xxx</v>
      </c>
      <c r="W161" s="133" t="str">
        <f t="shared" si="39"/>
        <v>xxx</v>
      </c>
      <c r="X161" s="133" t="str">
        <f t="shared" si="38"/>
        <v>xxx</v>
      </c>
      <c r="Y161" s="131">
        <f t="shared" si="27"/>
        <v>0</v>
      </c>
    </row>
    <row r="162" spans="1:25" ht="12.75">
      <c r="A162" s="187">
        <v>159</v>
      </c>
      <c r="B162" s="135"/>
      <c r="C162" s="135"/>
      <c r="D162" s="135"/>
      <c r="E162" s="135"/>
      <c r="F162" s="135"/>
      <c r="G162" s="135"/>
      <c r="M162" s="134" t="str">
        <f t="shared" si="28"/>
        <v>xxx</v>
      </c>
      <c r="N162" s="134" t="str">
        <f t="shared" si="29"/>
        <v>xxx</v>
      </c>
      <c r="O162" s="134" t="str">
        <f t="shared" si="30"/>
        <v>xxx</v>
      </c>
      <c r="P162" s="134" t="str">
        <f t="shared" si="31"/>
        <v>xxx</v>
      </c>
      <c r="Q162" s="134" t="str">
        <f t="shared" si="32"/>
        <v>xxx</v>
      </c>
      <c r="R162" s="134" t="str">
        <f t="shared" si="33"/>
        <v>xxx</v>
      </c>
      <c r="S162" s="134" t="str">
        <f t="shared" si="34"/>
        <v>xxx</v>
      </c>
      <c r="T162" s="134" t="str">
        <f t="shared" si="35"/>
        <v>xxx</v>
      </c>
      <c r="U162" s="134" t="str">
        <f t="shared" si="36"/>
        <v>xxx</v>
      </c>
      <c r="V162" s="133" t="str">
        <f t="shared" si="37"/>
        <v>xxx</v>
      </c>
      <c r="W162" s="133" t="str">
        <f t="shared" si="39"/>
        <v>xxx</v>
      </c>
      <c r="X162" s="133" t="str">
        <f t="shared" si="38"/>
        <v>xxx</v>
      </c>
      <c r="Y162" s="131">
        <f t="shared" si="27"/>
        <v>0</v>
      </c>
    </row>
    <row r="163" spans="1:25" ht="12.75">
      <c r="A163" s="187">
        <v>160</v>
      </c>
      <c r="B163" s="135"/>
      <c r="C163" s="135"/>
      <c r="D163" s="135"/>
      <c r="E163" s="135"/>
      <c r="F163" s="135"/>
      <c r="G163" s="135"/>
      <c r="M163" s="134" t="str">
        <f t="shared" si="28"/>
        <v>xxx</v>
      </c>
      <c r="N163" s="134" t="str">
        <f t="shared" si="29"/>
        <v>xxx</v>
      </c>
      <c r="O163" s="134" t="str">
        <f t="shared" si="30"/>
        <v>xxx</v>
      </c>
      <c r="P163" s="134" t="str">
        <f t="shared" si="31"/>
        <v>xxx</v>
      </c>
      <c r="Q163" s="134" t="str">
        <f t="shared" si="32"/>
        <v>xxx</v>
      </c>
      <c r="R163" s="134" t="str">
        <f t="shared" si="33"/>
        <v>xxx</v>
      </c>
      <c r="S163" s="134" t="str">
        <f t="shared" si="34"/>
        <v>xxx</v>
      </c>
      <c r="T163" s="134" t="str">
        <f t="shared" si="35"/>
        <v>xxx</v>
      </c>
      <c r="U163" s="134" t="str">
        <f t="shared" si="36"/>
        <v>xxx</v>
      </c>
      <c r="V163" s="133" t="str">
        <f t="shared" si="37"/>
        <v>xxx</v>
      </c>
      <c r="W163" s="133" t="str">
        <f t="shared" si="39"/>
        <v>xxx</v>
      </c>
      <c r="X163" s="133" t="str">
        <f t="shared" si="38"/>
        <v>xxx</v>
      </c>
      <c r="Y163" s="131">
        <f t="shared" si="27"/>
        <v>0</v>
      </c>
    </row>
    <row r="164" spans="1:25" ht="12.75">
      <c r="A164" s="187">
        <v>161</v>
      </c>
      <c r="B164" s="135"/>
      <c r="C164" s="135"/>
      <c r="D164" s="135"/>
      <c r="E164" s="135"/>
      <c r="F164" s="135"/>
      <c r="G164" s="135"/>
      <c r="M164" s="134" t="str">
        <f t="shared" si="28"/>
        <v>xxx</v>
      </c>
      <c r="N164" s="134" t="str">
        <f t="shared" si="29"/>
        <v>xxx</v>
      </c>
      <c r="O164" s="134" t="str">
        <f t="shared" si="30"/>
        <v>xxx</v>
      </c>
      <c r="P164" s="134" t="str">
        <f t="shared" si="31"/>
        <v>xxx</v>
      </c>
      <c r="Q164" s="134" t="str">
        <f t="shared" si="32"/>
        <v>xxx</v>
      </c>
      <c r="R164" s="134" t="str">
        <f t="shared" si="33"/>
        <v>xxx</v>
      </c>
      <c r="S164" s="134" t="str">
        <f t="shared" si="34"/>
        <v>xxx</v>
      </c>
      <c r="T164" s="134" t="str">
        <f t="shared" si="35"/>
        <v>xxx</v>
      </c>
      <c r="U164" s="134" t="str">
        <f t="shared" si="36"/>
        <v>xxx</v>
      </c>
      <c r="V164" s="133" t="str">
        <f t="shared" si="37"/>
        <v>xxx</v>
      </c>
      <c r="W164" s="133" t="str">
        <f t="shared" si="39"/>
        <v>xxx</v>
      </c>
      <c r="X164" s="133" t="str">
        <f t="shared" si="38"/>
        <v>xxx</v>
      </c>
      <c r="Y164" s="131">
        <f t="shared" si="27"/>
        <v>0</v>
      </c>
    </row>
    <row r="165" spans="1:25" ht="12.75">
      <c r="A165" s="187">
        <v>162</v>
      </c>
      <c r="B165" s="135"/>
      <c r="C165" s="135"/>
      <c r="D165" s="135"/>
      <c r="E165" s="135"/>
      <c r="F165" s="135"/>
      <c r="G165" s="135"/>
      <c r="M165" s="134" t="str">
        <f t="shared" si="28"/>
        <v>xxx</v>
      </c>
      <c r="N165" s="134" t="str">
        <f t="shared" si="29"/>
        <v>xxx</v>
      </c>
      <c r="O165" s="134" t="str">
        <f t="shared" si="30"/>
        <v>xxx</v>
      </c>
      <c r="P165" s="134" t="str">
        <f t="shared" si="31"/>
        <v>xxx</v>
      </c>
      <c r="Q165" s="134" t="str">
        <f t="shared" si="32"/>
        <v>xxx</v>
      </c>
      <c r="R165" s="134" t="str">
        <f t="shared" si="33"/>
        <v>xxx</v>
      </c>
      <c r="S165" s="134" t="str">
        <f t="shared" si="34"/>
        <v>xxx</v>
      </c>
      <c r="T165" s="134" t="str">
        <f t="shared" si="35"/>
        <v>xxx</v>
      </c>
      <c r="U165" s="134" t="str">
        <f t="shared" si="36"/>
        <v>xxx</v>
      </c>
      <c r="V165" s="133" t="str">
        <f t="shared" si="37"/>
        <v>xxx</v>
      </c>
      <c r="W165" s="133" t="str">
        <f t="shared" si="39"/>
        <v>xxx</v>
      </c>
      <c r="X165" s="133" t="str">
        <f t="shared" si="38"/>
        <v>xxx</v>
      </c>
      <c r="Y165" s="131">
        <f t="shared" si="27"/>
        <v>0</v>
      </c>
    </row>
    <row r="166" spans="1:25" ht="12.75">
      <c r="A166" s="187">
        <v>163</v>
      </c>
      <c r="B166" s="135"/>
      <c r="C166" s="135"/>
      <c r="D166" s="135"/>
      <c r="E166" s="135"/>
      <c r="F166" s="135"/>
      <c r="G166" s="135"/>
      <c r="M166" s="134" t="str">
        <f t="shared" si="28"/>
        <v>xxx</v>
      </c>
      <c r="N166" s="134" t="str">
        <f t="shared" si="29"/>
        <v>xxx</v>
      </c>
      <c r="O166" s="134" t="str">
        <f t="shared" si="30"/>
        <v>xxx</v>
      </c>
      <c r="P166" s="134" t="str">
        <f t="shared" si="31"/>
        <v>xxx</v>
      </c>
      <c r="Q166" s="134" t="str">
        <f t="shared" si="32"/>
        <v>xxx</v>
      </c>
      <c r="R166" s="134" t="str">
        <f t="shared" si="33"/>
        <v>xxx</v>
      </c>
      <c r="S166" s="134" t="str">
        <f t="shared" si="34"/>
        <v>xxx</v>
      </c>
      <c r="T166" s="134" t="str">
        <f t="shared" si="35"/>
        <v>xxx</v>
      </c>
      <c r="U166" s="134" t="str">
        <f t="shared" si="36"/>
        <v>xxx</v>
      </c>
      <c r="V166" s="133" t="str">
        <f t="shared" si="37"/>
        <v>xxx</v>
      </c>
      <c r="W166" s="133" t="str">
        <f t="shared" si="39"/>
        <v>xxx</v>
      </c>
      <c r="X166" s="133" t="str">
        <f t="shared" si="38"/>
        <v>xxx</v>
      </c>
      <c r="Y166" s="131">
        <f t="shared" si="27"/>
        <v>0</v>
      </c>
    </row>
    <row r="167" spans="1:25" ht="12.75">
      <c r="A167" s="187">
        <v>164</v>
      </c>
      <c r="B167" s="135"/>
      <c r="C167" s="135"/>
      <c r="D167" s="135"/>
      <c r="E167" s="135"/>
      <c r="F167" s="135"/>
      <c r="G167" s="135"/>
      <c r="M167" s="134" t="str">
        <f t="shared" si="28"/>
        <v>xxx</v>
      </c>
      <c r="N167" s="134" t="str">
        <f t="shared" si="29"/>
        <v>xxx</v>
      </c>
      <c r="O167" s="134" t="str">
        <f t="shared" si="30"/>
        <v>xxx</v>
      </c>
      <c r="P167" s="134" t="str">
        <f t="shared" si="31"/>
        <v>xxx</v>
      </c>
      <c r="Q167" s="134" t="str">
        <f t="shared" si="32"/>
        <v>xxx</v>
      </c>
      <c r="R167" s="134" t="str">
        <f t="shared" si="33"/>
        <v>xxx</v>
      </c>
      <c r="S167" s="134" t="str">
        <f t="shared" si="34"/>
        <v>xxx</v>
      </c>
      <c r="T167" s="134" t="str">
        <f t="shared" si="35"/>
        <v>xxx</v>
      </c>
      <c r="U167" s="134" t="str">
        <f t="shared" si="36"/>
        <v>xxx</v>
      </c>
      <c r="V167" s="133" t="str">
        <f t="shared" si="37"/>
        <v>xxx</v>
      </c>
      <c r="W167" s="133" t="str">
        <f t="shared" si="39"/>
        <v>xxx</v>
      </c>
      <c r="X167" s="133" t="str">
        <f t="shared" si="38"/>
        <v>xxx</v>
      </c>
      <c r="Y167" s="131">
        <f t="shared" si="27"/>
        <v>0</v>
      </c>
    </row>
    <row r="168" spans="1:25" ht="12.75">
      <c r="A168" s="187">
        <v>165</v>
      </c>
      <c r="B168" s="135"/>
      <c r="C168" s="135"/>
      <c r="D168" s="135"/>
      <c r="E168" s="135"/>
      <c r="F168" s="135"/>
      <c r="G168" s="135"/>
      <c r="M168" s="134" t="str">
        <f t="shared" si="28"/>
        <v>xxx</v>
      </c>
      <c r="N168" s="134" t="str">
        <f t="shared" si="29"/>
        <v>xxx</v>
      </c>
      <c r="O168" s="134" t="str">
        <f t="shared" si="30"/>
        <v>xxx</v>
      </c>
      <c r="P168" s="134" t="str">
        <f t="shared" si="31"/>
        <v>xxx</v>
      </c>
      <c r="Q168" s="134" t="str">
        <f t="shared" si="32"/>
        <v>xxx</v>
      </c>
      <c r="R168" s="134" t="str">
        <f t="shared" si="33"/>
        <v>xxx</v>
      </c>
      <c r="S168" s="134" t="str">
        <f t="shared" si="34"/>
        <v>xxx</v>
      </c>
      <c r="T168" s="134" t="str">
        <f t="shared" si="35"/>
        <v>xxx</v>
      </c>
      <c r="U168" s="134" t="str">
        <f t="shared" si="36"/>
        <v>xxx</v>
      </c>
      <c r="V168" s="133" t="str">
        <f t="shared" si="37"/>
        <v>xxx</v>
      </c>
      <c r="W168" s="133" t="str">
        <f t="shared" si="39"/>
        <v>xxx</v>
      </c>
      <c r="X168" s="133" t="str">
        <f t="shared" si="38"/>
        <v>xxx</v>
      </c>
      <c r="Y168" s="131">
        <f t="shared" si="27"/>
        <v>0</v>
      </c>
    </row>
    <row r="169" spans="1:25" ht="12.75">
      <c r="A169" s="187">
        <v>166</v>
      </c>
      <c r="B169" s="135"/>
      <c r="C169" s="135"/>
      <c r="D169" s="135"/>
      <c r="E169" s="135"/>
      <c r="F169" s="135"/>
      <c r="G169" s="135"/>
      <c r="M169" s="134" t="str">
        <f t="shared" si="28"/>
        <v>xxx</v>
      </c>
      <c r="N169" s="134" t="str">
        <f t="shared" si="29"/>
        <v>xxx</v>
      </c>
      <c r="O169" s="134" t="str">
        <f t="shared" si="30"/>
        <v>xxx</v>
      </c>
      <c r="P169" s="134" t="str">
        <f t="shared" si="31"/>
        <v>xxx</v>
      </c>
      <c r="Q169" s="134" t="str">
        <f t="shared" si="32"/>
        <v>xxx</v>
      </c>
      <c r="R169" s="134" t="str">
        <f t="shared" si="33"/>
        <v>xxx</v>
      </c>
      <c r="S169" s="134" t="str">
        <f t="shared" si="34"/>
        <v>xxx</v>
      </c>
      <c r="T169" s="134" t="str">
        <f t="shared" si="35"/>
        <v>xxx</v>
      </c>
      <c r="U169" s="134" t="str">
        <f t="shared" si="36"/>
        <v>xxx</v>
      </c>
      <c r="V169" s="133" t="str">
        <f t="shared" si="37"/>
        <v>xxx</v>
      </c>
      <c r="W169" s="133" t="str">
        <f t="shared" si="39"/>
        <v>xxx</v>
      </c>
      <c r="X169" s="133" t="str">
        <f t="shared" si="38"/>
        <v>xxx</v>
      </c>
      <c r="Y169" s="131">
        <f t="shared" si="27"/>
        <v>0</v>
      </c>
    </row>
    <row r="170" spans="1:25" ht="12.75">
      <c r="A170" s="187">
        <v>167</v>
      </c>
      <c r="B170" s="135"/>
      <c r="C170" s="135"/>
      <c r="D170" s="135"/>
      <c r="E170" s="135"/>
      <c r="F170" s="135"/>
      <c r="G170" s="135"/>
      <c r="M170" s="134" t="str">
        <f t="shared" si="28"/>
        <v>xxx</v>
      </c>
      <c r="N170" s="134" t="str">
        <f t="shared" si="29"/>
        <v>xxx</v>
      </c>
      <c r="O170" s="134" t="str">
        <f t="shared" si="30"/>
        <v>xxx</v>
      </c>
      <c r="P170" s="134" t="str">
        <f t="shared" si="31"/>
        <v>xxx</v>
      </c>
      <c r="Q170" s="134" t="str">
        <f t="shared" si="32"/>
        <v>xxx</v>
      </c>
      <c r="R170" s="134" t="str">
        <f t="shared" si="33"/>
        <v>xxx</v>
      </c>
      <c r="S170" s="134" t="str">
        <f t="shared" si="34"/>
        <v>xxx</v>
      </c>
      <c r="T170" s="134" t="str">
        <f t="shared" si="35"/>
        <v>xxx</v>
      </c>
      <c r="U170" s="134" t="str">
        <f t="shared" si="36"/>
        <v>xxx</v>
      </c>
      <c r="V170" s="133" t="str">
        <f t="shared" si="37"/>
        <v>xxx</v>
      </c>
      <c r="W170" s="133" t="str">
        <f t="shared" si="39"/>
        <v>xxx</v>
      </c>
      <c r="X170" s="133" t="str">
        <f t="shared" si="38"/>
        <v>xxx</v>
      </c>
      <c r="Y170" s="131">
        <f t="shared" si="27"/>
        <v>0</v>
      </c>
    </row>
    <row r="171" spans="1:25" ht="12.75">
      <c r="A171" s="187">
        <v>168</v>
      </c>
      <c r="B171" s="135"/>
      <c r="C171" s="135"/>
      <c r="D171" s="135"/>
      <c r="E171" s="135"/>
      <c r="F171" s="135"/>
      <c r="G171" s="135"/>
      <c r="M171" s="134" t="str">
        <f t="shared" si="28"/>
        <v>xxx</v>
      </c>
      <c r="N171" s="134" t="str">
        <f t="shared" si="29"/>
        <v>xxx</v>
      </c>
      <c r="O171" s="134" t="str">
        <f t="shared" si="30"/>
        <v>xxx</v>
      </c>
      <c r="P171" s="134" t="str">
        <f t="shared" si="31"/>
        <v>xxx</v>
      </c>
      <c r="Q171" s="134" t="str">
        <f t="shared" si="32"/>
        <v>xxx</v>
      </c>
      <c r="R171" s="134" t="str">
        <f t="shared" si="33"/>
        <v>xxx</v>
      </c>
      <c r="S171" s="134" t="str">
        <f t="shared" si="34"/>
        <v>xxx</v>
      </c>
      <c r="T171" s="134" t="str">
        <f t="shared" si="35"/>
        <v>xxx</v>
      </c>
      <c r="U171" s="134" t="str">
        <f t="shared" si="36"/>
        <v>xxx</v>
      </c>
      <c r="V171" s="133" t="str">
        <f t="shared" si="37"/>
        <v>xxx</v>
      </c>
      <c r="W171" s="133" t="str">
        <f t="shared" si="39"/>
        <v>xxx</v>
      </c>
      <c r="X171" s="133" t="str">
        <f t="shared" si="38"/>
        <v>xxx</v>
      </c>
      <c r="Y171" s="131">
        <f t="shared" si="27"/>
        <v>0</v>
      </c>
    </row>
    <row r="172" spans="1:25" ht="12.75">
      <c r="A172" s="187">
        <v>169</v>
      </c>
      <c r="B172" s="135"/>
      <c r="C172" s="135"/>
      <c r="D172" s="135"/>
      <c r="E172" s="135"/>
      <c r="F172" s="135"/>
      <c r="G172" s="135"/>
      <c r="M172" s="134" t="str">
        <f t="shared" si="28"/>
        <v>xxx</v>
      </c>
      <c r="N172" s="134" t="str">
        <f t="shared" si="29"/>
        <v>xxx</v>
      </c>
      <c r="O172" s="134" t="str">
        <f t="shared" si="30"/>
        <v>xxx</v>
      </c>
      <c r="P172" s="134" t="str">
        <f t="shared" si="31"/>
        <v>xxx</v>
      </c>
      <c r="Q172" s="134" t="str">
        <f t="shared" si="32"/>
        <v>xxx</v>
      </c>
      <c r="R172" s="134" t="str">
        <f t="shared" si="33"/>
        <v>xxx</v>
      </c>
      <c r="S172" s="134" t="str">
        <f t="shared" si="34"/>
        <v>xxx</v>
      </c>
      <c r="T172" s="134" t="str">
        <f t="shared" si="35"/>
        <v>xxx</v>
      </c>
      <c r="U172" s="134" t="str">
        <f t="shared" si="36"/>
        <v>xxx</v>
      </c>
      <c r="V172" s="133" t="str">
        <f t="shared" si="37"/>
        <v>xxx</v>
      </c>
      <c r="W172" s="133" t="str">
        <f t="shared" si="39"/>
        <v>xxx</v>
      </c>
      <c r="X172" s="133" t="str">
        <f t="shared" si="38"/>
        <v>xxx</v>
      </c>
      <c r="Y172" s="131">
        <f t="shared" si="27"/>
        <v>0</v>
      </c>
    </row>
    <row r="173" spans="1:25" ht="12.75">
      <c r="A173" s="187">
        <v>170</v>
      </c>
      <c r="B173" s="135"/>
      <c r="C173" s="135"/>
      <c r="D173" s="135"/>
      <c r="E173" s="135"/>
      <c r="F173" s="135"/>
      <c r="G173" s="135"/>
      <c r="M173" s="134" t="str">
        <f t="shared" si="28"/>
        <v>xxx</v>
      </c>
      <c r="N173" s="134" t="str">
        <f t="shared" si="29"/>
        <v>xxx</v>
      </c>
      <c r="O173" s="134" t="str">
        <f t="shared" si="30"/>
        <v>xxx</v>
      </c>
      <c r="P173" s="134" t="str">
        <f t="shared" si="31"/>
        <v>xxx</v>
      </c>
      <c r="Q173" s="134" t="str">
        <f t="shared" si="32"/>
        <v>xxx</v>
      </c>
      <c r="R173" s="134" t="str">
        <f t="shared" si="33"/>
        <v>xxx</v>
      </c>
      <c r="S173" s="134" t="str">
        <f t="shared" si="34"/>
        <v>xxx</v>
      </c>
      <c r="T173" s="134" t="str">
        <f t="shared" si="35"/>
        <v>xxx</v>
      </c>
      <c r="U173" s="134" t="str">
        <f t="shared" si="36"/>
        <v>xxx</v>
      </c>
      <c r="V173" s="133" t="str">
        <f t="shared" si="37"/>
        <v>xxx</v>
      </c>
      <c r="W173" s="133" t="str">
        <f t="shared" si="39"/>
        <v>xxx</v>
      </c>
      <c r="X173" s="133" t="str">
        <f t="shared" si="38"/>
        <v>xxx</v>
      </c>
      <c r="Y173" s="131">
        <f t="shared" si="27"/>
        <v>0</v>
      </c>
    </row>
    <row r="174" spans="1:25" ht="12.75">
      <c r="A174" s="187">
        <v>171</v>
      </c>
      <c r="B174" s="135"/>
      <c r="C174" s="135"/>
      <c r="D174" s="135"/>
      <c r="E174" s="135"/>
      <c r="F174" s="135"/>
      <c r="G174" s="135"/>
      <c r="M174" s="134" t="str">
        <f t="shared" si="28"/>
        <v>xxx</v>
      </c>
      <c r="N174" s="134" t="str">
        <f t="shared" si="29"/>
        <v>xxx</v>
      </c>
      <c r="O174" s="134" t="str">
        <f t="shared" si="30"/>
        <v>xxx</v>
      </c>
      <c r="P174" s="134" t="str">
        <f t="shared" si="31"/>
        <v>xxx</v>
      </c>
      <c r="Q174" s="134" t="str">
        <f t="shared" si="32"/>
        <v>xxx</v>
      </c>
      <c r="R174" s="134" t="str">
        <f t="shared" si="33"/>
        <v>xxx</v>
      </c>
      <c r="S174" s="134" t="str">
        <f t="shared" si="34"/>
        <v>xxx</v>
      </c>
      <c r="T174" s="134" t="str">
        <f t="shared" si="35"/>
        <v>xxx</v>
      </c>
      <c r="U174" s="134" t="str">
        <f t="shared" si="36"/>
        <v>xxx</v>
      </c>
      <c r="V174" s="133" t="str">
        <f t="shared" si="37"/>
        <v>xxx</v>
      </c>
      <c r="W174" s="133" t="str">
        <f t="shared" si="39"/>
        <v>xxx</v>
      </c>
      <c r="X174" s="133" t="str">
        <f t="shared" si="38"/>
        <v>xxx</v>
      </c>
      <c r="Y174" s="131">
        <f t="shared" si="27"/>
        <v>0</v>
      </c>
    </row>
    <row r="175" spans="1:25" ht="12.75">
      <c r="A175" s="187">
        <v>172</v>
      </c>
      <c r="B175" s="135"/>
      <c r="C175" s="135"/>
      <c r="D175" s="135"/>
      <c r="E175" s="135"/>
      <c r="F175" s="135"/>
      <c r="G175" s="135"/>
      <c r="M175" s="134" t="str">
        <f t="shared" si="28"/>
        <v>xxx</v>
      </c>
      <c r="N175" s="134" t="str">
        <f t="shared" si="29"/>
        <v>xxx</v>
      </c>
      <c r="O175" s="134" t="str">
        <f t="shared" si="30"/>
        <v>xxx</v>
      </c>
      <c r="P175" s="134" t="str">
        <f t="shared" si="31"/>
        <v>xxx</v>
      </c>
      <c r="Q175" s="134" t="str">
        <f t="shared" si="32"/>
        <v>xxx</v>
      </c>
      <c r="R175" s="134" t="str">
        <f t="shared" si="33"/>
        <v>xxx</v>
      </c>
      <c r="S175" s="134" t="str">
        <f t="shared" si="34"/>
        <v>xxx</v>
      </c>
      <c r="T175" s="134" t="str">
        <f t="shared" si="35"/>
        <v>xxx</v>
      </c>
      <c r="U175" s="134" t="str">
        <f t="shared" si="36"/>
        <v>xxx</v>
      </c>
      <c r="V175" s="133" t="str">
        <f t="shared" si="37"/>
        <v>xxx</v>
      </c>
      <c r="W175" s="133" t="str">
        <f t="shared" si="39"/>
        <v>xxx</v>
      </c>
      <c r="X175" s="133" t="str">
        <f t="shared" si="38"/>
        <v>xxx</v>
      </c>
      <c r="Y175" s="131">
        <f t="shared" si="27"/>
        <v>0</v>
      </c>
    </row>
    <row r="176" spans="1:25" ht="12.75">
      <c r="A176" s="187">
        <v>173</v>
      </c>
      <c r="B176" s="135"/>
      <c r="C176" s="135"/>
      <c r="D176" s="135"/>
      <c r="E176" s="135"/>
      <c r="F176" s="135"/>
      <c r="G176" s="135"/>
      <c r="M176" s="134" t="str">
        <f t="shared" si="28"/>
        <v>xxx</v>
      </c>
      <c r="N176" s="134" t="str">
        <f t="shared" si="29"/>
        <v>xxx</v>
      </c>
      <c r="O176" s="134" t="str">
        <f t="shared" si="30"/>
        <v>xxx</v>
      </c>
      <c r="P176" s="134" t="str">
        <f t="shared" si="31"/>
        <v>xxx</v>
      </c>
      <c r="Q176" s="134" t="str">
        <f t="shared" si="32"/>
        <v>xxx</v>
      </c>
      <c r="R176" s="134" t="str">
        <f t="shared" si="33"/>
        <v>xxx</v>
      </c>
      <c r="S176" s="134" t="str">
        <f t="shared" si="34"/>
        <v>xxx</v>
      </c>
      <c r="T176" s="134" t="str">
        <f t="shared" si="35"/>
        <v>xxx</v>
      </c>
      <c r="U176" s="134" t="str">
        <f t="shared" si="36"/>
        <v>xxx</v>
      </c>
      <c r="V176" s="133" t="str">
        <f t="shared" si="37"/>
        <v>xxx</v>
      </c>
      <c r="W176" s="133" t="str">
        <f t="shared" si="39"/>
        <v>xxx</v>
      </c>
      <c r="X176" s="133" t="str">
        <f t="shared" si="38"/>
        <v>xxx</v>
      </c>
      <c r="Y176" s="131">
        <f t="shared" si="27"/>
        <v>0</v>
      </c>
    </row>
    <row r="177" spans="1:25" ht="12.75">
      <c r="A177" s="187">
        <v>174</v>
      </c>
      <c r="B177" s="135"/>
      <c r="C177" s="135"/>
      <c r="D177" s="135"/>
      <c r="E177" s="135"/>
      <c r="F177" s="135"/>
      <c r="G177" s="135"/>
      <c r="M177" s="134" t="str">
        <f t="shared" si="28"/>
        <v>xxx</v>
      </c>
      <c r="N177" s="134" t="str">
        <f t="shared" si="29"/>
        <v>xxx</v>
      </c>
      <c r="O177" s="134" t="str">
        <f t="shared" si="30"/>
        <v>xxx</v>
      </c>
      <c r="P177" s="134" t="str">
        <f t="shared" si="31"/>
        <v>xxx</v>
      </c>
      <c r="Q177" s="134" t="str">
        <f t="shared" si="32"/>
        <v>xxx</v>
      </c>
      <c r="R177" s="134" t="str">
        <f t="shared" si="33"/>
        <v>xxx</v>
      </c>
      <c r="S177" s="134" t="str">
        <f t="shared" si="34"/>
        <v>xxx</v>
      </c>
      <c r="T177" s="134" t="str">
        <f t="shared" si="35"/>
        <v>xxx</v>
      </c>
      <c r="U177" s="134" t="str">
        <f t="shared" si="36"/>
        <v>xxx</v>
      </c>
      <c r="V177" s="133" t="str">
        <f t="shared" si="37"/>
        <v>xxx</v>
      </c>
      <c r="W177" s="133" t="str">
        <f t="shared" si="39"/>
        <v>xxx</v>
      </c>
      <c r="X177" s="133" t="str">
        <f t="shared" si="38"/>
        <v>xxx</v>
      </c>
      <c r="Y177" s="131">
        <f t="shared" si="27"/>
        <v>0</v>
      </c>
    </row>
    <row r="178" spans="1:25" ht="12.75">
      <c r="A178" s="187">
        <v>175</v>
      </c>
      <c r="B178" s="135"/>
      <c r="C178" s="135"/>
      <c r="D178" s="135"/>
      <c r="E178" s="135"/>
      <c r="F178" s="135"/>
      <c r="G178" s="135"/>
      <c r="M178" s="134" t="str">
        <f t="shared" si="28"/>
        <v>xxx</v>
      </c>
      <c r="N178" s="134" t="str">
        <f t="shared" si="29"/>
        <v>xxx</v>
      </c>
      <c r="O178" s="134" t="str">
        <f t="shared" si="30"/>
        <v>xxx</v>
      </c>
      <c r="P178" s="134" t="str">
        <f t="shared" si="31"/>
        <v>xxx</v>
      </c>
      <c r="Q178" s="134" t="str">
        <f t="shared" si="32"/>
        <v>xxx</v>
      </c>
      <c r="R178" s="134" t="str">
        <f t="shared" si="33"/>
        <v>xxx</v>
      </c>
      <c r="S178" s="134" t="str">
        <f t="shared" si="34"/>
        <v>xxx</v>
      </c>
      <c r="T178" s="134" t="str">
        <f t="shared" si="35"/>
        <v>xxx</v>
      </c>
      <c r="U178" s="134" t="str">
        <f t="shared" si="36"/>
        <v>xxx</v>
      </c>
      <c r="V178" s="133" t="str">
        <f t="shared" si="37"/>
        <v>xxx</v>
      </c>
      <c r="W178" s="133" t="str">
        <f t="shared" si="39"/>
        <v>xxx</v>
      </c>
      <c r="X178" s="133" t="str">
        <f t="shared" si="38"/>
        <v>xxx</v>
      </c>
      <c r="Y178" s="131">
        <f t="shared" si="27"/>
        <v>0</v>
      </c>
    </row>
    <row r="179" spans="1:25" ht="12.75">
      <c r="A179" s="187">
        <v>176</v>
      </c>
      <c r="B179" s="135"/>
      <c r="C179" s="135"/>
      <c r="D179" s="135"/>
      <c r="E179" s="135"/>
      <c r="F179" s="135"/>
      <c r="G179" s="135"/>
      <c r="M179" s="134" t="str">
        <f t="shared" si="28"/>
        <v>xxx</v>
      </c>
      <c r="N179" s="134" t="str">
        <f t="shared" si="29"/>
        <v>xxx</v>
      </c>
      <c r="O179" s="134" t="str">
        <f t="shared" si="30"/>
        <v>xxx</v>
      </c>
      <c r="P179" s="134" t="str">
        <f t="shared" si="31"/>
        <v>xxx</v>
      </c>
      <c r="Q179" s="134" t="str">
        <f t="shared" si="32"/>
        <v>xxx</v>
      </c>
      <c r="R179" s="134" t="str">
        <f t="shared" si="33"/>
        <v>xxx</v>
      </c>
      <c r="S179" s="134" t="str">
        <f t="shared" si="34"/>
        <v>xxx</v>
      </c>
      <c r="T179" s="134" t="str">
        <f t="shared" si="35"/>
        <v>xxx</v>
      </c>
      <c r="U179" s="134" t="str">
        <f t="shared" si="36"/>
        <v>xxx</v>
      </c>
      <c r="V179" s="133" t="str">
        <f t="shared" si="37"/>
        <v>xxx</v>
      </c>
      <c r="W179" s="133" t="str">
        <f t="shared" si="39"/>
        <v>xxx</v>
      </c>
      <c r="X179" s="133" t="str">
        <f t="shared" si="38"/>
        <v>xxx</v>
      </c>
      <c r="Y179" s="131">
        <f t="shared" si="27"/>
        <v>0</v>
      </c>
    </row>
    <row r="180" spans="1:25" ht="12.75">
      <c r="A180" s="187">
        <v>177</v>
      </c>
      <c r="B180" s="135"/>
      <c r="C180" s="135"/>
      <c r="D180" s="135"/>
      <c r="E180" s="135"/>
      <c r="F180" s="135"/>
      <c r="G180" s="135"/>
      <c r="M180" s="134" t="str">
        <f t="shared" si="28"/>
        <v>xxx</v>
      </c>
      <c r="N180" s="134" t="str">
        <f t="shared" si="29"/>
        <v>xxx</v>
      </c>
      <c r="O180" s="134" t="str">
        <f t="shared" si="30"/>
        <v>xxx</v>
      </c>
      <c r="P180" s="134" t="str">
        <f t="shared" si="31"/>
        <v>xxx</v>
      </c>
      <c r="Q180" s="134" t="str">
        <f t="shared" si="32"/>
        <v>xxx</v>
      </c>
      <c r="R180" s="134" t="str">
        <f t="shared" si="33"/>
        <v>xxx</v>
      </c>
      <c r="S180" s="134" t="str">
        <f t="shared" si="34"/>
        <v>xxx</v>
      </c>
      <c r="T180" s="134" t="str">
        <f t="shared" si="35"/>
        <v>xxx</v>
      </c>
      <c r="U180" s="134" t="str">
        <f t="shared" si="36"/>
        <v>xxx</v>
      </c>
      <c r="V180" s="133" t="str">
        <f t="shared" si="37"/>
        <v>xxx</v>
      </c>
      <c r="W180" s="133" t="str">
        <f t="shared" si="39"/>
        <v>xxx</v>
      </c>
      <c r="X180" s="133" t="str">
        <f t="shared" si="38"/>
        <v>xxx</v>
      </c>
      <c r="Y180" s="131">
        <f t="shared" si="27"/>
        <v>0</v>
      </c>
    </row>
    <row r="181" spans="1:25" ht="12.75">
      <c r="A181" s="187">
        <v>178</v>
      </c>
      <c r="B181" s="135"/>
      <c r="C181" s="135"/>
      <c r="D181" s="135"/>
      <c r="E181" s="135"/>
      <c r="F181" s="135"/>
      <c r="G181" s="135"/>
      <c r="M181" s="134" t="str">
        <f t="shared" si="28"/>
        <v>xxx</v>
      </c>
      <c r="N181" s="134" t="str">
        <f t="shared" si="29"/>
        <v>xxx</v>
      </c>
      <c r="O181" s="134" t="str">
        <f t="shared" si="30"/>
        <v>xxx</v>
      </c>
      <c r="P181" s="134" t="str">
        <f t="shared" si="31"/>
        <v>xxx</v>
      </c>
      <c r="Q181" s="134" t="str">
        <f t="shared" si="32"/>
        <v>xxx</v>
      </c>
      <c r="R181" s="134" t="str">
        <f t="shared" si="33"/>
        <v>xxx</v>
      </c>
      <c r="S181" s="134" t="str">
        <f t="shared" si="34"/>
        <v>xxx</v>
      </c>
      <c r="T181" s="134" t="str">
        <f t="shared" si="35"/>
        <v>xxx</v>
      </c>
      <c r="U181" s="134" t="str">
        <f t="shared" si="36"/>
        <v>xxx</v>
      </c>
      <c r="V181" s="133" t="str">
        <f t="shared" si="37"/>
        <v>xxx</v>
      </c>
      <c r="W181" s="133" t="str">
        <f t="shared" si="39"/>
        <v>xxx</v>
      </c>
      <c r="X181" s="133" t="str">
        <f t="shared" si="38"/>
        <v>xxx</v>
      </c>
      <c r="Y181" s="131">
        <f t="shared" si="27"/>
        <v>0</v>
      </c>
    </row>
    <row r="182" spans="1:25" ht="12.75">
      <c r="A182" s="187">
        <v>179</v>
      </c>
      <c r="B182" s="135"/>
      <c r="C182" s="135"/>
      <c r="D182" s="135"/>
      <c r="E182" s="135"/>
      <c r="F182" s="135"/>
      <c r="G182" s="135"/>
      <c r="M182" s="134" t="str">
        <f t="shared" si="28"/>
        <v>xxx</v>
      </c>
      <c r="N182" s="134" t="str">
        <f t="shared" si="29"/>
        <v>xxx</v>
      </c>
      <c r="O182" s="134" t="str">
        <f t="shared" si="30"/>
        <v>xxx</v>
      </c>
      <c r="P182" s="134" t="str">
        <f t="shared" si="31"/>
        <v>xxx</v>
      </c>
      <c r="Q182" s="134" t="str">
        <f t="shared" si="32"/>
        <v>xxx</v>
      </c>
      <c r="R182" s="134" t="str">
        <f t="shared" si="33"/>
        <v>xxx</v>
      </c>
      <c r="S182" s="134" t="str">
        <f t="shared" si="34"/>
        <v>xxx</v>
      </c>
      <c r="T182" s="134" t="str">
        <f t="shared" si="35"/>
        <v>xxx</v>
      </c>
      <c r="U182" s="134" t="str">
        <f t="shared" si="36"/>
        <v>xxx</v>
      </c>
      <c r="V182" s="133" t="str">
        <f t="shared" si="37"/>
        <v>xxx</v>
      </c>
      <c r="W182" s="133" t="str">
        <f t="shared" si="39"/>
        <v>xxx</v>
      </c>
      <c r="X182" s="133" t="str">
        <f t="shared" si="38"/>
        <v>xxx</v>
      </c>
      <c r="Y182" s="131">
        <f t="shared" si="27"/>
        <v>0</v>
      </c>
    </row>
    <row r="183" spans="1:25" ht="12.75">
      <c r="A183" s="187">
        <v>180</v>
      </c>
      <c r="B183" s="135"/>
      <c r="C183" s="135"/>
      <c r="D183" s="135"/>
      <c r="E183" s="135"/>
      <c r="F183" s="135"/>
      <c r="G183" s="135"/>
      <c r="M183" s="134" t="str">
        <f t="shared" si="28"/>
        <v>xxx</v>
      </c>
      <c r="N183" s="134" t="str">
        <f t="shared" si="29"/>
        <v>xxx</v>
      </c>
      <c r="O183" s="134" t="str">
        <f t="shared" si="30"/>
        <v>xxx</v>
      </c>
      <c r="P183" s="134" t="str">
        <f t="shared" si="31"/>
        <v>xxx</v>
      </c>
      <c r="Q183" s="134" t="str">
        <f t="shared" si="32"/>
        <v>xxx</v>
      </c>
      <c r="R183" s="134" t="str">
        <f t="shared" si="33"/>
        <v>xxx</v>
      </c>
      <c r="S183" s="134" t="str">
        <f t="shared" si="34"/>
        <v>xxx</v>
      </c>
      <c r="T183" s="134" t="str">
        <f t="shared" si="35"/>
        <v>xxx</v>
      </c>
      <c r="U183" s="134" t="str">
        <f t="shared" si="36"/>
        <v>xxx</v>
      </c>
      <c r="V183" s="133" t="str">
        <f t="shared" si="37"/>
        <v>xxx</v>
      </c>
      <c r="W183" s="133" t="str">
        <f t="shared" si="39"/>
        <v>xxx</v>
      </c>
      <c r="X183" s="133" t="str">
        <f t="shared" si="38"/>
        <v>xxx</v>
      </c>
      <c r="Y183" s="131">
        <f t="shared" si="27"/>
        <v>0</v>
      </c>
    </row>
    <row r="184" spans="1:25" ht="12.75">
      <c r="A184" s="187">
        <v>181</v>
      </c>
      <c r="B184" s="135"/>
      <c r="C184" s="135"/>
      <c r="D184" s="135"/>
      <c r="E184" s="135"/>
      <c r="F184" s="135"/>
      <c r="G184" s="135"/>
      <c r="M184" s="134" t="str">
        <f t="shared" si="28"/>
        <v>xxx</v>
      </c>
      <c r="N184" s="134" t="str">
        <f t="shared" si="29"/>
        <v>xxx</v>
      </c>
      <c r="O184" s="134" t="str">
        <f t="shared" si="30"/>
        <v>xxx</v>
      </c>
      <c r="P184" s="134" t="str">
        <f t="shared" si="31"/>
        <v>xxx</v>
      </c>
      <c r="Q184" s="134" t="str">
        <f t="shared" si="32"/>
        <v>xxx</v>
      </c>
      <c r="R184" s="134" t="str">
        <f t="shared" si="33"/>
        <v>xxx</v>
      </c>
      <c r="S184" s="134" t="str">
        <f t="shared" si="34"/>
        <v>xxx</v>
      </c>
      <c r="T184" s="134" t="str">
        <f t="shared" si="35"/>
        <v>xxx</v>
      </c>
      <c r="U184" s="134" t="str">
        <f t="shared" si="36"/>
        <v>xxx</v>
      </c>
      <c r="V184" s="133" t="str">
        <f t="shared" si="37"/>
        <v>xxx</v>
      </c>
      <c r="W184" s="133" t="str">
        <f t="shared" si="39"/>
        <v>xxx</v>
      </c>
      <c r="X184" s="133" t="str">
        <f t="shared" si="38"/>
        <v>xxx</v>
      </c>
      <c r="Y184" s="131">
        <f t="shared" si="27"/>
        <v>0</v>
      </c>
    </row>
    <row r="185" spans="1:25" ht="12.75">
      <c r="A185" s="187">
        <v>182</v>
      </c>
      <c r="B185" s="135"/>
      <c r="C185" s="135"/>
      <c r="D185" s="135"/>
      <c r="E185" s="135"/>
      <c r="F185" s="135"/>
      <c r="G185" s="135"/>
      <c r="M185" s="134" t="str">
        <f t="shared" si="28"/>
        <v>xxx</v>
      </c>
      <c r="N185" s="134" t="str">
        <f t="shared" si="29"/>
        <v>xxx</v>
      </c>
      <c r="O185" s="134" t="str">
        <f t="shared" si="30"/>
        <v>xxx</v>
      </c>
      <c r="P185" s="134" t="str">
        <f t="shared" si="31"/>
        <v>xxx</v>
      </c>
      <c r="Q185" s="134" t="str">
        <f t="shared" si="32"/>
        <v>xxx</v>
      </c>
      <c r="R185" s="134" t="str">
        <f t="shared" si="33"/>
        <v>xxx</v>
      </c>
      <c r="S185" s="134" t="str">
        <f t="shared" si="34"/>
        <v>xxx</v>
      </c>
      <c r="T185" s="134" t="str">
        <f t="shared" si="35"/>
        <v>xxx</v>
      </c>
      <c r="U185" s="134" t="str">
        <f t="shared" si="36"/>
        <v>xxx</v>
      </c>
      <c r="V185" s="133" t="str">
        <f t="shared" si="37"/>
        <v>xxx</v>
      </c>
      <c r="W185" s="133" t="str">
        <f t="shared" si="39"/>
        <v>xxx</v>
      </c>
      <c r="X185" s="133" t="str">
        <f t="shared" si="38"/>
        <v>xxx</v>
      </c>
      <c r="Y185" s="131">
        <f t="shared" si="27"/>
        <v>0</v>
      </c>
    </row>
    <row r="186" spans="1:25" ht="12.75">
      <c r="A186" s="187">
        <v>183</v>
      </c>
      <c r="B186" s="135"/>
      <c r="C186" s="135"/>
      <c r="D186" s="135"/>
      <c r="E186" s="135"/>
      <c r="F186" s="135"/>
      <c r="G186" s="135"/>
      <c r="M186" s="134" t="str">
        <f t="shared" si="28"/>
        <v>xxx</v>
      </c>
      <c r="N186" s="134" t="str">
        <f t="shared" si="29"/>
        <v>xxx</v>
      </c>
      <c r="O186" s="134" t="str">
        <f t="shared" si="30"/>
        <v>xxx</v>
      </c>
      <c r="P186" s="134" t="str">
        <f t="shared" si="31"/>
        <v>xxx</v>
      </c>
      <c r="Q186" s="134" t="str">
        <f t="shared" si="32"/>
        <v>xxx</v>
      </c>
      <c r="R186" s="134" t="str">
        <f t="shared" si="33"/>
        <v>xxx</v>
      </c>
      <c r="S186" s="134" t="str">
        <f t="shared" si="34"/>
        <v>xxx</v>
      </c>
      <c r="T186" s="134" t="str">
        <f t="shared" si="35"/>
        <v>xxx</v>
      </c>
      <c r="U186" s="134" t="str">
        <f t="shared" si="36"/>
        <v>xxx</v>
      </c>
      <c r="V186" s="133" t="str">
        <f t="shared" si="37"/>
        <v>xxx</v>
      </c>
      <c r="W186" s="133" t="str">
        <f t="shared" si="39"/>
        <v>xxx</v>
      </c>
      <c r="X186" s="133" t="str">
        <f t="shared" si="38"/>
        <v>xxx</v>
      </c>
      <c r="Y186" s="131">
        <f t="shared" si="27"/>
        <v>0</v>
      </c>
    </row>
    <row r="187" spans="1:25" ht="12.75">
      <c r="A187" s="187">
        <v>184</v>
      </c>
      <c r="B187" s="135"/>
      <c r="C187" s="135"/>
      <c r="D187" s="135"/>
      <c r="E187" s="135"/>
      <c r="F187" s="135"/>
      <c r="G187" s="135"/>
      <c r="M187" s="134" t="str">
        <f t="shared" si="28"/>
        <v>xxx</v>
      </c>
      <c r="N187" s="134" t="str">
        <f t="shared" si="29"/>
        <v>xxx</v>
      </c>
      <c r="O187" s="134" t="str">
        <f t="shared" si="30"/>
        <v>xxx</v>
      </c>
      <c r="P187" s="134" t="str">
        <f t="shared" si="31"/>
        <v>xxx</v>
      </c>
      <c r="Q187" s="134" t="str">
        <f t="shared" si="32"/>
        <v>xxx</v>
      </c>
      <c r="R187" s="134" t="str">
        <f t="shared" si="33"/>
        <v>xxx</v>
      </c>
      <c r="S187" s="134" t="str">
        <f t="shared" si="34"/>
        <v>xxx</v>
      </c>
      <c r="T187" s="134" t="str">
        <f t="shared" si="35"/>
        <v>xxx</v>
      </c>
      <c r="U187" s="134" t="str">
        <f t="shared" si="36"/>
        <v>xxx</v>
      </c>
      <c r="V187" s="133" t="str">
        <f t="shared" si="37"/>
        <v>xxx</v>
      </c>
      <c r="W187" s="133" t="str">
        <f t="shared" si="39"/>
        <v>xxx</v>
      </c>
      <c r="X187" s="133" t="str">
        <f t="shared" si="38"/>
        <v>xxx</v>
      </c>
      <c r="Y187" s="131">
        <f t="shared" si="27"/>
        <v>0</v>
      </c>
    </row>
    <row r="188" spans="1:25" ht="12.75">
      <c r="A188" s="187">
        <v>185</v>
      </c>
      <c r="B188" s="135"/>
      <c r="C188" s="135"/>
      <c r="D188" s="135"/>
      <c r="E188" s="135"/>
      <c r="F188" s="135"/>
      <c r="G188" s="135"/>
      <c r="M188" s="134" t="str">
        <f t="shared" si="28"/>
        <v>xxx</v>
      </c>
      <c r="N188" s="134" t="str">
        <f t="shared" si="29"/>
        <v>xxx</v>
      </c>
      <c r="O188" s="134" t="str">
        <f t="shared" si="30"/>
        <v>xxx</v>
      </c>
      <c r="P188" s="134" t="str">
        <f t="shared" si="31"/>
        <v>xxx</v>
      </c>
      <c r="Q188" s="134" t="str">
        <f t="shared" si="32"/>
        <v>xxx</v>
      </c>
      <c r="R188" s="134" t="str">
        <f t="shared" si="33"/>
        <v>xxx</v>
      </c>
      <c r="S188" s="134" t="str">
        <f t="shared" si="34"/>
        <v>xxx</v>
      </c>
      <c r="T188" s="134" t="str">
        <f t="shared" si="35"/>
        <v>xxx</v>
      </c>
      <c r="U188" s="134" t="str">
        <f t="shared" si="36"/>
        <v>xxx</v>
      </c>
      <c r="V188" s="133" t="str">
        <f t="shared" si="37"/>
        <v>xxx</v>
      </c>
      <c r="W188" s="133" t="str">
        <f t="shared" si="39"/>
        <v>xxx</v>
      </c>
      <c r="X188" s="133" t="str">
        <f t="shared" si="38"/>
        <v>xxx</v>
      </c>
      <c r="Y188" s="131">
        <f t="shared" si="27"/>
        <v>0</v>
      </c>
    </row>
    <row r="189" spans="1:25" ht="12.75">
      <c r="A189" s="187">
        <v>186</v>
      </c>
      <c r="B189" s="135"/>
      <c r="C189" s="135"/>
      <c r="D189" s="135"/>
      <c r="E189" s="135"/>
      <c r="F189" s="135"/>
      <c r="G189" s="135"/>
      <c r="M189" s="134" t="str">
        <f t="shared" si="28"/>
        <v>xxx</v>
      </c>
      <c r="N189" s="134" t="str">
        <f t="shared" si="29"/>
        <v>xxx</v>
      </c>
      <c r="O189" s="134" t="str">
        <f t="shared" si="30"/>
        <v>xxx</v>
      </c>
      <c r="P189" s="134" t="str">
        <f t="shared" si="31"/>
        <v>xxx</v>
      </c>
      <c r="Q189" s="134" t="str">
        <f t="shared" si="32"/>
        <v>xxx</v>
      </c>
      <c r="R189" s="134" t="str">
        <f t="shared" si="33"/>
        <v>xxx</v>
      </c>
      <c r="S189" s="134" t="str">
        <f t="shared" si="34"/>
        <v>xxx</v>
      </c>
      <c r="T189" s="134" t="str">
        <f t="shared" si="35"/>
        <v>xxx</v>
      </c>
      <c r="U189" s="134" t="str">
        <f t="shared" si="36"/>
        <v>xxx</v>
      </c>
      <c r="V189" s="133" t="str">
        <f t="shared" si="37"/>
        <v>xxx</v>
      </c>
      <c r="W189" s="133" t="str">
        <f t="shared" si="39"/>
        <v>xxx</v>
      </c>
      <c r="X189" s="133" t="str">
        <f t="shared" si="38"/>
        <v>xxx</v>
      </c>
      <c r="Y189" s="131">
        <f t="shared" si="27"/>
        <v>0</v>
      </c>
    </row>
    <row r="190" spans="1:25" ht="12.75">
      <c r="A190" s="187">
        <v>187</v>
      </c>
      <c r="B190" s="135"/>
      <c r="C190" s="135"/>
      <c r="D190" s="135"/>
      <c r="E190" s="135"/>
      <c r="F190" s="135"/>
      <c r="G190" s="135"/>
      <c r="M190" s="134" t="str">
        <f t="shared" si="28"/>
        <v>xxx</v>
      </c>
      <c r="N190" s="134" t="str">
        <f t="shared" si="29"/>
        <v>xxx</v>
      </c>
      <c r="O190" s="134" t="str">
        <f t="shared" si="30"/>
        <v>xxx</v>
      </c>
      <c r="P190" s="134" t="str">
        <f t="shared" si="31"/>
        <v>xxx</v>
      </c>
      <c r="Q190" s="134" t="str">
        <f t="shared" si="32"/>
        <v>xxx</v>
      </c>
      <c r="R190" s="134" t="str">
        <f t="shared" si="33"/>
        <v>xxx</v>
      </c>
      <c r="S190" s="134" t="str">
        <f t="shared" si="34"/>
        <v>xxx</v>
      </c>
      <c r="T190" s="134" t="str">
        <f t="shared" si="35"/>
        <v>xxx</v>
      </c>
      <c r="U190" s="134" t="str">
        <f t="shared" si="36"/>
        <v>xxx</v>
      </c>
      <c r="V190" s="133" t="str">
        <f t="shared" si="37"/>
        <v>xxx</v>
      </c>
      <c r="W190" s="133" t="str">
        <f t="shared" si="39"/>
        <v>xxx</v>
      </c>
      <c r="X190" s="133" t="str">
        <f t="shared" si="38"/>
        <v>xxx</v>
      </c>
      <c r="Y190" s="131">
        <f t="shared" si="27"/>
        <v>0</v>
      </c>
    </row>
    <row r="191" spans="1:25" ht="12.75">
      <c r="A191" s="187">
        <v>188</v>
      </c>
      <c r="B191" s="135"/>
      <c r="C191" s="135"/>
      <c r="D191" s="135"/>
      <c r="E191" s="135"/>
      <c r="F191" s="135"/>
      <c r="G191" s="135"/>
      <c r="M191" s="134" t="str">
        <f t="shared" si="28"/>
        <v>xxx</v>
      </c>
      <c r="N191" s="134" t="str">
        <f t="shared" si="29"/>
        <v>xxx</v>
      </c>
      <c r="O191" s="134" t="str">
        <f t="shared" si="30"/>
        <v>xxx</v>
      </c>
      <c r="P191" s="134" t="str">
        <f t="shared" si="31"/>
        <v>xxx</v>
      </c>
      <c r="Q191" s="134" t="str">
        <f t="shared" si="32"/>
        <v>xxx</v>
      </c>
      <c r="R191" s="134" t="str">
        <f t="shared" si="33"/>
        <v>xxx</v>
      </c>
      <c r="S191" s="134" t="str">
        <f t="shared" si="34"/>
        <v>xxx</v>
      </c>
      <c r="T191" s="134" t="str">
        <f t="shared" si="35"/>
        <v>xxx</v>
      </c>
      <c r="U191" s="134" t="str">
        <f t="shared" si="36"/>
        <v>xxx</v>
      </c>
      <c r="V191" s="133" t="str">
        <f t="shared" si="37"/>
        <v>xxx</v>
      </c>
      <c r="W191" s="133" t="str">
        <f t="shared" si="39"/>
        <v>xxx</v>
      </c>
      <c r="X191" s="133" t="str">
        <f t="shared" si="38"/>
        <v>xxx</v>
      </c>
      <c r="Y191" s="131">
        <f t="shared" si="27"/>
        <v>0</v>
      </c>
    </row>
    <row r="192" spans="1:25" ht="12.75">
      <c r="A192" s="187">
        <v>189</v>
      </c>
      <c r="B192" s="135"/>
      <c r="C192" s="135"/>
      <c r="D192" s="135"/>
      <c r="E192" s="135"/>
      <c r="F192" s="135"/>
      <c r="G192" s="135"/>
      <c r="M192" s="134" t="str">
        <f t="shared" si="28"/>
        <v>xxx</v>
      </c>
      <c r="N192" s="134" t="str">
        <f t="shared" si="29"/>
        <v>xxx</v>
      </c>
      <c r="O192" s="134" t="str">
        <f t="shared" si="30"/>
        <v>xxx</v>
      </c>
      <c r="P192" s="134" t="str">
        <f t="shared" si="31"/>
        <v>xxx</v>
      </c>
      <c r="Q192" s="134" t="str">
        <f t="shared" si="32"/>
        <v>xxx</v>
      </c>
      <c r="R192" s="134" t="str">
        <f t="shared" si="33"/>
        <v>xxx</v>
      </c>
      <c r="S192" s="134" t="str">
        <f t="shared" si="34"/>
        <v>xxx</v>
      </c>
      <c r="T192" s="134" t="str">
        <f t="shared" si="35"/>
        <v>xxx</v>
      </c>
      <c r="U192" s="134" t="str">
        <f t="shared" si="36"/>
        <v>xxx</v>
      </c>
      <c r="V192" s="133" t="str">
        <f t="shared" si="37"/>
        <v>xxx</v>
      </c>
      <c r="W192" s="133" t="str">
        <f t="shared" si="39"/>
        <v>xxx</v>
      </c>
      <c r="X192" s="133" t="str">
        <f t="shared" si="38"/>
        <v>xxx</v>
      </c>
      <c r="Y192" s="131">
        <f t="shared" si="27"/>
        <v>0</v>
      </c>
    </row>
    <row r="193" spans="1:25" ht="12.75">
      <c r="A193" s="187">
        <v>190</v>
      </c>
      <c r="B193" s="135"/>
      <c r="C193" s="135"/>
      <c r="D193" s="135"/>
      <c r="E193" s="135"/>
      <c r="F193" s="135"/>
      <c r="G193" s="135"/>
      <c r="M193" s="134" t="str">
        <f t="shared" si="28"/>
        <v>xxx</v>
      </c>
      <c r="N193" s="134" t="str">
        <f t="shared" si="29"/>
        <v>xxx</v>
      </c>
      <c r="O193" s="134" t="str">
        <f t="shared" si="30"/>
        <v>xxx</v>
      </c>
      <c r="P193" s="134" t="str">
        <f t="shared" si="31"/>
        <v>xxx</v>
      </c>
      <c r="Q193" s="134" t="str">
        <f t="shared" si="32"/>
        <v>xxx</v>
      </c>
      <c r="R193" s="134" t="str">
        <f t="shared" si="33"/>
        <v>xxx</v>
      </c>
      <c r="S193" s="134" t="str">
        <f t="shared" si="34"/>
        <v>xxx</v>
      </c>
      <c r="T193" s="134" t="str">
        <f t="shared" si="35"/>
        <v>xxx</v>
      </c>
      <c r="U193" s="134" t="str">
        <f t="shared" si="36"/>
        <v>xxx</v>
      </c>
      <c r="V193" s="133" t="str">
        <f t="shared" si="37"/>
        <v>xxx</v>
      </c>
      <c r="W193" s="133" t="str">
        <f t="shared" si="39"/>
        <v>xxx</v>
      </c>
      <c r="X193" s="133" t="str">
        <f t="shared" si="38"/>
        <v>xxx</v>
      </c>
      <c r="Y193" s="131">
        <f t="shared" si="27"/>
        <v>0</v>
      </c>
    </row>
    <row r="194" spans="1:25" ht="12.75">
      <c r="A194" s="187">
        <v>191</v>
      </c>
      <c r="B194" s="135"/>
      <c r="C194" s="135"/>
      <c r="D194" s="135"/>
      <c r="E194" s="135"/>
      <c r="F194" s="135"/>
      <c r="G194" s="135"/>
      <c r="M194" s="134" t="str">
        <f t="shared" si="28"/>
        <v>xxx</v>
      </c>
      <c r="N194" s="134" t="str">
        <f t="shared" si="29"/>
        <v>xxx</v>
      </c>
      <c r="O194" s="134" t="str">
        <f t="shared" si="30"/>
        <v>xxx</v>
      </c>
      <c r="P194" s="134" t="str">
        <f t="shared" si="31"/>
        <v>xxx</v>
      </c>
      <c r="Q194" s="134" t="str">
        <f t="shared" si="32"/>
        <v>xxx</v>
      </c>
      <c r="R194" s="134" t="str">
        <f t="shared" si="33"/>
        <v>xxx</v>
      </c>
      <c r="S194" s="134" t="str">
        <f t="shared" si="34"/>
        <v>xxx</v>
      </c>
      <c r="T194" s="134" t="str">
        <f t="shared" si="35"/>
        <v>xxx</v>
      </c>
      <c r="U194" s="134" t="str">
        <f t="shared" si="36"/>
        <v>xxx</v>
      </c>
      <c r="V194" s="133" t="str">
        <f t="shared" si="37"/>
        <v>xxx</v>
      </c>
      <c r="W194" s="133" t="str">
        <f t="shared" si="39"/>
        <v>xxx</v>
      </c>
      <c r="X194" s="133" t="str">
        <f t="shared" si="38"/>
        <v>xxx</v>
      </c>
      <c r="Y194" s="131">
        <f t="shared" si="27"/>
        <v>0</v>
      </c>
    </row>
    <row r="195" spans="1:25" ht="12.75">
      <c r="A195" s="187">
        <v>192</v>
      </c>
      <c r="B195" s="135"/>
      <c r="C195" s="135"/>
      <c r="D195" s="135"/>
      <c r="E195" s="135"/>
      <c r="F195" s="135"/>
      <c r="G195" s="135"/>
      <c r="M195" s="134" t="str">
        <f t="shared" si="28"/>
        <v>xxx</v>
      </c>
      <c r="N195" s="134" t="str">
        <f t="shared" si="29"/>
        <v>xxx</v>
      </c>
      <c r="O195" s="134" t="str">
        <f t="shared" si="30"/>
        <v>xxx</v>
      </c>
      <c r="P195" s="134" t="str">
        <f t="shared" si="31"/>
        <v>xxx</v>
      </c>
      <c r="Q195" s="134" t="str">
        <f t="shared" si="32"/>
        <v>xxx</v>
      </c>
      <c r="R195" s="134" t="str">
        <f t="shared" si="33"/>
        <v>xxx</v>
      </c>
      <c r="S195" s="134" t="str">
        <f t="shared" si="34"/>
        <v>xxx</v>
      </c>
      <c r="T195" s="134" t="str">
        <f t="shared" si="35"/>
        <v>xxx</v>
      </c>
      <c r="U195" s="134" t="str">
        <f t="shared" si="36"/>
        <v>xxx</v>
      </c>
      <c r="V195" s="133" t="str">
        <f t="shared" si="37"/>
        <v>xxx</v>
      </c>
      <c r="W195" s="133" t="str">
        <f t="shared" si="39"/>
        <v>xxx</v>
      </c>
      <c r="X195" s="133" t="str">
        <f t="shared" si="38"/>
        <v>xxx</v>
      </c>
      <c r="Y195" s="131">
        <f t="shared" si="27"/>
        <v>0</v>
      </c>
    </row>
    <row r="196" spans="1:25" ht="12.75">
      <c r="A196" s="187">
        <v>193</v>
      </c>
      <c r="B196" s="135"/>
      <c r="C196" s="135"/>
      <c r="D196" s="135"/>
      <c r="E196" s="135"/>
      <c r="F196" s="135"/>
      <c r="G196" s="135"/>
      <c r="M196" s="134" t="str">
        <f t="shared" si="28"/>
        <v>xxx</v>
      </c>
      <c r="N196" s="134" t="str">
        <f t="shared" si="29"/>
        <v>xxx</v>
      </c>
      <c r="O196" s="134" t="str">
        <f t="shared" si="30"/>
        <v>xxx</v>
      </c>
      <c r="P196" s="134" t="str">
        <f t="shared" si="31"/>
        <v>xxx</v>
      </c>
      <c r="Q196" s="134" t="str">
        <f t="shared" si="32"/>
        <v>xxx</v>
      </c>
      <c r="R196" s="134" t="str">
        <f t="shared" si="33"/>
        <v>xxx</v>
      </c>
      <c r="S196" s="134" t="str">
        <f t="shared" si="34"/>
        <v>xxx</v>
      </c>
      <c r="T196" s="134" t="str">
        <f t="shared" si="35"/>
        <v>xxx</v>
      </c>
      <c r="U196" s="134" t="str">
        <f t="shared" si="36"/>
        <v>xxx</v>
      </c>
      <c r="V196" s="133" t="str">
        <f t="shared" si="37"/>
        <v>xxx</v>
      </c>
      <c r="W196" s="133" t="str">
        <f t="shared" si="39"/>
        <v>xxx</v>
      </c>
      <c r="X196" s="133" t="str">
        <f t="shared" si="38"/>
        <v>xxx</v>
      </c>
      <c r="Y196" s="131">
        <f t="shared" si="27"/>
        <v>0</v>
      </c>
    </row>
    <row r="197" spans="1:25" ht="12.75">
      <c r="A197" s="187">
        <v>194</v>
      </c>
      <c r="B197" s="135"/>
      <c r="C197" s="135"/>
      <c r="D197" s="135"/>
      <c r="E197" s="135"/>
      <c r="F197" s="135"/>
      <c r="G197" s="135"/>
      <c r="M197" s="134" t="str">
        <f t="shared" si="28"/>
        <v>xxx</v>
      </c>
      <c r="N197" s="134" t="str">
        <f t="shared" si="29"/>
        <v>xxx</v>
      </c>
      <c r="O197" s="134" t="str">
        <f t="shared" si="30"/>
        <v>xxx</v>
      </c>
      <c r="P197" s="134" t="str">
        <f t="shared" si="31"/>
        <v>xxx</v>
      </c>
      <c r="Q197" s="134" t="str">
        <f t="shared" si="32"/>
        <v>xxx</v>
      </c>
      <c r="R197" s="134" t="str">
        <f t="shared" si="33"/>
        <v>xxx</v>
      </c>
      <c r="S197" s="134" t="str">
        <f t="shared" si="34"/>
        <v>xxx</v>
      </c>
      <c r="T197" s="134" t="str">
        <f t="shared" si="35"/>
        <v>xxx</v>
      </c>
      <c r="U197" s="134" t="str">
        <f t="shared" si="36"/>
        <v>xxx</v>
      </c>
      <c r="V197" s="133" t="str">
        <f t="shared" si="37"/>
        <v>xxx</v>
      </c>
      <c r="W197" s="133" t="str">
        <f t="shared" si="39"/>
        <v>xxx</v>
      </c>
      <c r="X197" s="133" t="str">
        <f t="shared" si="38"/>
        <v>xxx</v>
      </c>
      <c r="Y197" s="131">
        <f aca="true" t="shared" si="40" ref="Y197:Y260">MAX(W197:X197)</f>
        <v>0</v>
      </c>
    </row>
    <row r="198" spans="1:25" ht="12.75">
      <c r="A198" s="187">
        <v>195</v>
      </c>
      <c r="B198" s="135"/>
      <c r="C198" s="135"/>
      <c r="D198" s="135"/>
      <c r="E198" s="135"/>
      <c r="F198" s="135"/>
      <c r="G198" s="135"/>
      <c r="M198" s="134" t="str">
        <f aca="true" t="shared" si="41" ref="M198:M261">IF(B198&lt;&gt;0,B198,"xxx")</f>
        <v>xxx</v>
      </c>
      <c r="N198" s="134" t="str">
        <f aca="true" t="shared" si="42" ref="N198:N261">IF(C198&lt;&gt;0,((C198^2-(Y198-Y197)^2))^0.5,"xxx")</f>
        <v>xxx</v>
      </c>
      <c r="O198" s="134" t="str">
        <f aca="true" t="shared" si="43" ref="O198:O261">IF(D198&lt;&gt;0,D198-D197,"xxx")</f>
        <v>xxx</v>
      </c>
      <c r="P198" s="134" t="str">
        <f aca="true" t="shared" si="44" ref="P198:P261">IF(E198&lt;&gt;0,((E198-E197)^2-(Y198-Y197)^2)^0.5,"xxx")</f>
        <v>xxx</v>
      </c>
      <c r="Q198" s="134" t="str">
        <f aca="true" t="shared" si="45" ref="Q198:Q261">IF(B198&lt;&gt;0,(B198^2+(Y198-Y197)^2)^0.5,"xxx")</f>
        <v>xxx</v>
      </c>
      <c r="R198" s="134" t="str">
        <f aca="true" t="shared" si="46" ref="R198:R261">IF(C198&lt;&gt;0,C198,"xxx")</f>
        <v>xxx</v>
      </c>
      <c r="S198" s="134" t="str">
        <f aca="true" t="shared" si="47" ref="S198:S261">IF(D198&lt;&gt;0,((D198-D197)^2+(Y198-Y197)^2)^0.5,"xxx")</f>
        <v>xxx</v>
      </c>
      <c r="T198" s="134" t="str">
        <f aca="true" t="shared" si="48" ref="T198:T261">IF(E198&lt;&gt;0,E198-E197,"xxx")</f>
        <v>xxx</v>
      </c>
      <c r="U198" s="134" t="str">
        <f aca="true" t="shared" si="49" ref="U198:U261">IF(SUM(B198:E198)&lt;&gt;0,U197+MAX(M198:P198),"xxx")</f>
        <v>xxx</v>
      </c>
      <c r="V198" s="133" t="str">
        <f aca="true" t="shared" si="50" ref="V198:V261">IF(SUM(B198:E198)&lt;&gt;0,V197+MAX(Q198:T198),"xxx")</f>
        <v>xxx</v>
      </c>
      <c r="W198" s="133" t="str">
        <f t="shared" si="39"/>
        <v>xxx</v>
      </c>
      <c r="X198" s="133" t="str">
        <f aca="true" t="shared" si="51" ref="X198:X261">IF(AND($G$4&lt;&gt;0,MAX(B198:E198)&lt;&gt;0),$G$4+G198,"xxx")</f>
        <v>xxx</v>
      </c>
      <c r="Y198" s="131">
        <f t="shared" si="40"/>
        <v>0</v>
      </c>
    </row>
    <row r="199" spans="1:25" ht="12.75">
      <c r="A199" s="187">
        <v>196</v>
      </c>
      <c r="B199" s="135"/>
      <c r="C199" s="135"/>
      <c r="D199" s="135"/>
      <c r="E199" s="135"/>
      <c r="F199" s="135"/>
      <c r="G199" s="135"/>
      <c r="M199" s="134" t="str">
        <f t="shared" si="41"/>
        <v>xxx</v>
      </c>
      <c r="N199" s="134" t="str">
        <f t="shared" si="42"/>
        <v>xxx</v>
      </c>
      <c r="O199" s="134" t="str">
        <f t="shared" si="43"/>
        <v>xxx</v>
      </c>
      <c r="P199" s="134" t="str">
        <f t="shared" si="44"/>
        <v>xxx</v>
      </c>
      <c r="Q199" s="134" t="str">
        <f t="shared" si="45"/>
        <v>xxx</v>
      </c>
      <c r="R199" s="134" t="str">
        <f t="shared" si="46"/>
        <v>xxx</v>
      </c>
      <c r="S199" s="134" t="str">
        <f t="shared" si="47"/>
        <v>xxx</v>
      </c>
      <c r="T199" s="134" t="str">
        <f t="shared" si="48"/>
        <v>xxx</v>
      </c>
      <c r="U199" s="134" t="str">
        <f t="shared" si="49"/>
        <v>xxx</v>
      </c>
      <c r="V199" s="133" t="str">
        <f t="shared" si="50"/>
        <v>xxx</v>
      </c>
      <c r="W199" s="133" t="str">
        <f t="shared" si="39"/>
        <v>xxx</v>
      </c>
      <c r="X199" s="133" t="str">
        <f t="shared" si="51"/>
        <v>xxx</v>
      </c>
      <c r="Y199" s="131">
        <f t="shared" si="40"/>
        <v>0</v>
      </c>
    </row>
    <row r="200" spans="1:25" ht="12.75">
      <c r="A200" s="187">
        <v>197</v>
      </c>
      <c r="B200" s="135"/>
      <c r="C200" s="135"/>
      <c r="D200" s="135"/>
      <c r="E200" s="135"/>
      <c r="F200" s="135"/>
      <c r="G200" s="135"/>
      <c r="M200" s="134" t="str">
        <f t="shared" si="41"/>
        <v>xxx</v>
      </c>
      <c r="N200" s="134" t="str">
        <f t="shared" si="42"/>
        <v>xxx</v>
      </c>
      <c r="O200" s="134" t="str">
        <f t="shared" si="43"/>
        <v>xxx</v>
      </c>
      <c r="P200" s="134" t="str">
        <f t="shared" si="44"/>
        <v>xxx</v>
      </c>
      <c r="Q200" s="134" t="str">
        <f t="shared" si="45"/>
        <v>xxx</v>
      </c>
      <c r="R200" s="134" t="str">
        <f t="shared" si="46"/>
        <v>xxx</v>
      </c>
      <c r="S200" s="134" t="str">
        <f t="shared" si="47"/>
        <v>xxx</v>
      </c>
      <c r="T200" s="134" t="str">
        <f t="shared" si="48"/>
        <v>xxx</v>
      </c>
      <c r="U200" s="134" t="str">
        <f t="shared" si="49"/>
        <v>xxx</v>
      </c>
      <c r="V200" s="133" t="str">
        <f t="shared" si="50"/>
        <v>xxx</v>
      </c>
      <c r="W200" s="133" t="str">
        <f t="shared" si="39"/>
        <v>xxx</v>
      </c>
      <c r="X200" s="133" t="str">
        <f t="shared" si="51"/>
        <v>xxx</v>
      </c>
      <c r="Y200" s="131">
        <f t="shared" si="40"/>
        <v>0</v>
      </c>
    </row>
    <row r="201" spans="1:25" ht="12.75">
      <c r="A201" s="187">
        <v>198</v>
      </c>
      <c r="B201" s="135"/>
      <c r="C201" s="135"/>
      <c r="D201" s="135"/>
      <c r="E201" s="135"/>
      <c r="F201" s="135"/>
      <c r="G201" s="135"/>
      <c r="M201" s="134" t="str">
        <f t="shared" si="41"/>
        <v>xxx</v>
      </c>
      <c r="N201" s="134" t="str">
        <f t="shared" si="42"/>
        <v>xxx</v>
      </c>
      <c r="O201" s="134" t="str">
        <f t="shared" si="43"/>
        <v>xxx</v>
      </c>
      <c r="P201" s="134" t="str">
        <f t="shared" si="44"/>
        <v>xxx</v>
      </c>
      <c r="Q201" s="134" t="str">
        <f t="shared" si="45"/>
        <v>xxx</v>
      </c>
      <c r="R201" s="134" t="str">
        <f t="shared" si="46"/>
        <v>xxx</v>
      </c>
      <c r="S201" s="134" t="str">
        <f t="shared" si="47"/>
        <v>xxx</v>
      </c>
      <c r="T201" s="134" t="str">
        <f t="shared" si="48"/>
        <v>xxx</v>
      </c>
      <c r="U201" s="134" t="str">
        <f t="shared" si="49"/>
        <v>xxx</v>
      </c>
      <c r="V201" s="133" t="str">
        <f t="shared" si="50"/>
        <v>xxx</v>
      </c>
      <c r="W201" s="133" t="str">
        <f t="shared" si="39"/>
        <v>xxx</v>
      </c>
      <c r="X201" s="133" t="str">
        <f t="shared" si="51"/>
        <v>xxx</v>
      </c>
      <c r="Y201" s="131">
        <f t="shared" si="40"/>
        <v>0</v>
      </c>
    </row>
    <row r="202" spans="1:25" ht="12.75">
      <c r="A202" s="187">
        <v>199</v>
      </c>
      <c r="B202" s="135"/>
      <c r="C202" s="135"/>
      <c r="D202" s="135"/>
      <c r="E202" s="135"/>
      <c r="F202" s="135"/>
      <c r="G202" s="135"/>
      <c r="M202" s="134" t="str">
        <f t="shared" si="41"/>
        <v>xxx</v>
      </c>
      <c r="N202" s="134" t="str">
        <f t="shared" si="42"/>
        <v>xxx</v>
      </c>
      <c r="O202" s="134" t="str">
        <f t="shared" si="43"/>
        <v>xxx</v>
      </c>
      <c r="P202" s="134" t="str">
        <f t="shared" si="44"/>
        <v>xxx</v>
      </c>
      <c r="Q202" s="134" t="str">
        <f t="shared" si="45"/>
        <v>xxx</v>
      </c>
      <c r="R202" s="134" t="str">
        <f t="shared" si="46"/>
        <v>xxx</v>
      </c>
      <c r="S202" s="134" t="str">
        <f t="shared" si="47"/>
        <v>xxx</v>
      </c>
      <c r="T202" s="134" t="str">
        <f t="shared" si="48"/>
        <v>xxx</v>
      </c>
      <c r="U202" s="134" t="str">
        <f t="shared" si="49"/>
        <v>xxx</v>
      </c>
      <c r="V202" s="133" t="str">
        <f t="shared" si="50"/>
        <v>xxx</v>
      </c>
      <c r="W202" s="133" t="str">
        <f t="shared" si="39"/>
        <v>xxx</v>
      </c>
      <c r="X202" s="133" t="str">
        <f t="shared" si="51"/>
        <v>xxx</v>
      </c>
      <c r="Y202" s="131">
        <f t="shared" si="40"/>
        <v>0</v>
      </c>
    </row>
    <row r="203" spans="1:25" ht="12.75">
      <c r="A203" s="187">
        <v>200</v>
      </c>
      <c r="B203" s="135"/>
      <c r="C203" s="135"/>
      <c r="D203" s="135"/>
      <c r="E203" s="135"/>
      <c r="F203" s="135"/>
      <c r="G203" s="135"/>
      <c r="M203" s="134" t="str">
        <f t="shared" si="41"/>
        <v>xxx</v>
      </c>
      <c r="N203" s="134" t="str">
        <f t="shared" si="42"/>
        <v>xxx</v>
      </c>
      <c r="O203" s="134" t="str">
        <f t="shared" si="43"/>
        <v>xxx</v>
      </c>
      <c r="P203" s="134" t="str">
        <f t="shared" si="44"/>
        <v>xxx</v>
      </c>
      <c r="Q203" s="134" t="str">
        <f t="shared" si="45"/>
        <v>xxx</v>
      </c>
      <c r="R203" s="134" t="str">
        <f t="shared" si="46"/>
        <v>xxx</v>
      </c>
      <c r="S203" s="134" t="str">
        <f t="shared" si="47"/>
        <v>xxx</v>
      </c>
      <c r="T203" s="134" t="str">
        <f t="shared" si="48"/>
        <v>xxx</v>
      </c>
      <c r="U203" s="134" t="str">
        <f t="shared" si="49"/>
        <v>xxx</v>
      </c>
      <c r="V203" s="133" t="str">
        <f t="shared" si="50"/>
        <v>xxx</v>
      </c>
      <c r="W203" s="133" t="str">
        <f t="shared" si="39"/>
        <v>xxx</v>
      </c>
      <c r="X203" s="133" t="str">
        <f t="shared" si="51"/>
        <v>xxx</v>
      </c>
      <c r="Y203" s="131">
        <f t="shared" si="40"/>
        <v>0</v>
      </c>
    </row>
    <row r="204" spans="1:25" ht="12.75">
      <c r="A204" s="187">
        <v>201</v>
      </c>
      <c r="B204" s="135"/>
      <c r="C204" s="135"/>
      <c r="D204" s="135"/>
      <c r="E204" s="135"/>
      <c r="F204" s="135"/>
      <c r="G204" s="135"/>
      <c r="M204" s="134" t="str">
        <f t="shared" si="41"/>
        <v>xxx</v>
      </c>
      <c r="N204" s="134" t="str">
        <f t="shared" si="42"/>
        <v>xxx</v>
      </c>
      <c r="O204" s="134" t="str">
        <f t="shared" si="43"/>
        <v>xxx</v>
      </c>
      <c r="P204" s="134" t="str">
        <f t="shared" si="44"/>
        <v>xxx</v>
      </c>
      <c r="Q204" s="134" t="str">
        <f t="shared" si="45"/>
        <v>xxx</v>
      </c>
      <c r="R204" s="134" t="str">
        <f t="shared" si="46"/>
        <v>xxx</v>
      </c>
      <c r="S204" s="134" t="str">
        <f t="shared" si="47"/>
        <v>xxx</v>
      </c>
      <c r="T204" s="134" t="str">
        <f t="shared" si="48"/>
        <v>xxx</v>
      </c>
      <c r="U204" s="134" t="str">
        <f t="shared" si="49"/>
        <v>xxx</v>
      </c>
      <c r="V204" s="133" t="str">
        <f t="shared" si="50"/>
        <v>xxx</v>
      </c>
      <c r="W204" s="133" t="str">
        <f aca="true" t="shared" si="52" ref="W204:W267">IF(F204&lt;&gt;0,F204,"xxx")</f>
        <v>xxx</v>
      </c>
      <c r="X204" s="133" t="str">
        <f t="shared" si="51"/>
        <v>xxx</v>
      </c>
      <c r="Y204" s="131">
        <f t="shared" si="40"/>
        <v>0</v>
      </c>
    </row>
    <row r="205" spans="1:25" ht="12.75">
      <c r="A205" s="187">
        <v>202</v>
      </c>
      <c r="B205" s="135"/>
      <c r="C205" s="135"/>
      <c r="D205" s="135"/>
      <c r="E205" s="135"/>
      <c r="F205" s="135"/>
      <c r="G205" s="135"/>
      <c r="M205" s="134" t="str">
        <f t="shared" si="41"/>
        <v>xxx</v>
      </c>
      <c r="N205" s="134" t="str">
        <f t="shared" si="42"/>
        <v>xxx</v>
      </c>
      <c r="O205" s="134" t="str">
        <f t="shared" si="43"/>
        <v>xxx</v>
      </c>
      <c r="P205" s="134" t="str">
        <f t="shared" si="44"/>
        <v>xxx</v>
      </c>
      <c r="Q205" s="134" t="str">
        <f t="shared" si="45"/>
        <v>xxx</v>
      </c>
      <c r="R205" s="134" t="str">
        <f t="shared" si="46"/>
        <v>xxx</v>
      </c>
      <c r="S205" s="134" t="str">
        <f t="shared" si="47"/>
        <v>xxx</v>
      </c>
      <c r="T205" s="134" t="str">
        <f t="shared" si="48"/>
        <v>xxx</v>
      </c>
      <c r="U205" s="134" t="str">
        <f t="shared" si="49"/>
        <v>xxx</v>
      </c>
      <c r="V205" s="133" t="str">
        <f t="shared" si="50"/>
        <v>xxx</v>
      </c>
      <c r="W205" s="133" t="str">
        <f t="shared" si="52"/>
        <v>xxx</v>
      </c>
      <c r="X205" s="133" t="str">
        <f t="shared" si="51"/>
        <v>xxx</v>
      </c>
      <c r="Y205" s="131">
        <f t="shared" si="40"/>
        <v>0</v>
      </c>
    </row>
    <row r="206" spans="1:25" ht="12.75">
      <c r="A206" s="187">
        <v>203</v>
      </c>
      <c r="B206" s="135"/>
      <c r="C206" s="135"/>
      <c r="D206" s="135"/>
      <c r="E206" s="135"/>
      <c r="F206" s="135"/>
      <c r="G206" s="135"/>
      <c r="M206" s="134" t="str">
        <f t="shared" si="41"/>
        <v>xxx</v>
      </c>
      <c r="N206" s="134" t="str">
        <f t="shared" si="42"/>
        <v>xxx</v>
      </c>
      <c r="O206" s="134" t="str">
        <f t="shared" si="43"/>
        <v>xxx</v>
      </c>
      <c r="P206" s="134" t="str">
        <f t="shared" si="44"/>
        <v>xxx</v>
      </c>
      <c r="Q206" s="134" t="str">
        <f t="shared" si="45"/>
        <v>xxx</v>
      </c>
      <c r="R206" s="134" t="str">
        <f t="shared" si="46"/>
        <v>xxx</v>
      </c>
      <c r="S206" s="134" t="str">
        <f t="shared" si="47"/>
        <v>xxx</v>
      </c>
      <c r="T206" s="134" t="str">
        <f t="shared" si="48"/>
        <v>xxx</v>
      </c>
      <c r="U206" s="134" t="str">
        <f t="shared" si="49"/>
        <v>xxx</v>
      </c>
      <c r="V206" s="133" t="str">
        <f t="shared" si="50"/>
        <v>xxx</v>
      </c>
      <c r="W206" s="133" t="str">
        <f t="shared" si="52"/>
        <v>xxx</v>
      </c>
      <c r="X206" s="133" t="str">
        <f t="shared" si="51"/>
        <v>xxx</v>
      </c>
      <c r="Y206" s="131">
        <f t="shared" si="40"/>
        <v>0</v>
      </c>
    </row>
    <row r="207" spans="1:25" ht="12.75">
      <c r="A207" s="187">
        <v>204</v>
      </c>
      <c r="B207" s="135"/>
      <c r="C207" s="135"/>
      <c r="D207" s="135"/>
      <c r="E207" s="135"/>
      <c r="F207" s="135"/>
      <c r="G207" s="135"/>
      <c r="M207" s="134" t="str">
        <f t="shared" si="41"/>
        <v>xxx</v>
      </c>
      <c r="N207" s="134" t="str">
        <f t="shared" si="42"/>
        <v>xxx</v>
      </c>
      <c r="O207" s="134" t="str">
        <f t="shared" si="43"/>
        <v>xxx</v>
      </c>
      <c r="P207" s="134" t="str">
        <f t="shared" si="44"/>
        <v>xxx</v>
      </c>
      <c r="Q207" s="134" t="str">
        <f t="shared" si="45"/>
        <v>xxx</v>
      </c>
      <c r="R207" s="134" t="str">
        <f t="shared" si="46"/>
        <v>xxx</v>
      </c>
      <c r="S207" s="134" t="str">
        <f t="shared" si="47"/>
        <v>xxx</v>
      </c>
      <c r="T207" s="134" t="str">
        <f t="shared" si="48"/>
        <v>xxx</v>
      </c>
      <c r="U207" s="134" t="str">
        <f t="shared" si="49"/>
        <v>xxx</v>
      </c>
      <c r="V207" s="133" t="str">
        <f t="shared" si="50"/>
        <v>xxx</v>
      </c>
      <c r="W207" s="133" t="str">
        <f t="shared" si="52"/>
        <v>xxx</v>
      </c>
      <c r="X207" s="133" t="str">
        <f t="shared" si="51"/>
        <v>xxx</v>
      </c>
      <c r="Y207" s="131">
        <f t="shared" si="40"/>
        <v>0</v>
      </c>
    </row>
    <row r="208" spans="1:25" ht="12.75">
      <c r="A208" s="187">
        <v>205</v>
      </c>
      <c r="B208" s="135"/>
      <c r="C208" s="135"/>
      <c r="D208" s="135"/>
      <c r="E208" s="135"/>
      <c r="F208" s="135"/>
      <c r="G208" s="135"/>
      <c r="M208" s="134" t="str">
        <f t="shared" si="41"/>
        <v>xxx</v>
      </c>
      <c r="N208" s="134" t="str">
        <f t="shared" si="42"/>
        <v>xxx</v>
      </c>
      <c r="O208" s="134" t="str">
        <f t="shared" si="43"/>
        <v>xxx</v>
      </c>
      <c r="P208" s="134" t="str">
        <f t="shared" si="44"/>
        <v>xxx</v>
      </c>
      <c r="Q208" s="134" t="str">
        <f t="shared" si="45"/>
        <v>xxx</v>
      </c>
      <c r="R208" s="134" t="str">
        <f t="shared" si="46"/>
        <v>xxx</v>
      </c>
      <c r="S208" s="134" t="str">
        <f t="shared" si="47"/>
        <v>xxx</v>
      </c>
      <c r="T208" s="134" t="str">
        <f t="shared" si="48"/>
        <v>xxx</v>
      </c>
      <c r="U208" s="134" t="str">
        <f t="shared" si="49"/>
        <v>xxx</v>
      </c>
      <c r="V208" s="133" t="str">
        <f t="shared" si="50"/>
        <v>xxx</v>
      </c>
      <c r="W208" s="133" t="str">
        <f t="shared" si="52"/>
        <v>xxx</v>
      </c>
      <c r="X208" s="133" t="str">
        <f t="shared" si="51"/>
        <v>xxx</v>
      </c>
      <c r="Y208" s="131">
        <f t="shared" si="40"/>
        <v>0</v>
      </c>
    </row>
    <row r="209" spans="1:25" ht="12.75">
      <c r="A209" s="187">
        <v>206</v>
      </c>
      <c r="B209" s="135"/>
      <c r="C209" s="135"/>
      <c r="D209" s="135"/>
      <c r="E209" s="135"/>
      <c r="F209" s="135"/>
      <c r="G209" s="135"/>
      <c r="M209" s="134" t="str">
        <f t="shared" si="41"/>
        <v>xxx</v>
      </c>
      <c r="N209" s="134" t="str">
        <f t="shared" si="42"/>
        <v>xxx</v>
      </c>
      <c r="O209" s="134" t="str">
        <f t="shared" si="43"/>
        <v>xxx</v>
      </c>
      <c r="P209" s="134" t="str">
        <f t="shared" si="44"/>
        <v>xxx</v>
      </c>
      <c r="Q209" s="134" t="str">
        <f t="shared" si="45"/>
        <v>xxx</v>
      </c>
      <c r="R209" s="134" t="str">
        <f t="shared" si="46"/>
        <v>xxx</v>
      </c>
      <c r="S209" s="134" t="str">
        <f t="shared" si="47"/>
        <v>xxx</v>
      </c>
      <c r="T209" s="134" t="str">
        <f t="shared" si="48"/>
        <v>xxx</v>
      </c>
      <c r="U209" s="134" t="str">
        <f t="shared" si="49"/>
        <v>xxx</v>
      </c>
      <c r="V209" s="133" t="str">
        <f t="shared" si="50"/>
        <v>xxx</v>
      </c>
      <c r="W209" s="133" t="str">
        <f t="shared" si="52"/>
        <v>xxx</v>
      </c>
      <c r="X209" s="133" t="str">
        <f t="shared" si="51"/>
        <v>xxx</v>
      </c>
      <c r="Y209" s="131">
        <f t="shared" si="40"/>
        <v>0</v>
      </c>
    </row>
    <row r="210" spans="1:25" ht="12.75">
      <c r="A210" s="187">
        <v>207</v>
      </c>
      <c r="B210" s="135"/>
      <c r="C210" s="135"/>
      <c r="D210" s="135"/>
      <c r="E210" s="135"/>
      <c r="F210" s="135"/>
      <c r="G210" s="135"/>
      <c r="M210" s="134" t="str">
        <f t="shared" si="41"/>
        <v>xxx</v>
      </c>
      <c r="N210" s="134" t="str">
        <f t="shared" si="42"/>
        <v>xxx</v>
      </c>
      <c r="O210" s="134" t="str">
        <f t="shared" si="43"/>
        <v>xxx</v>
      </c>
      <c r="P210" s="134" t="str">
        <f t="shared" si="44"/>
        <v>xxx</v>
      </c>
      <c r="Q210" s="134" t="str">
        <f t="shared" si="45"/>
        <v>xxx</v>
      </c>
      <c r="R210" s="134" t="str">
        <f t="shared" si="46"/>
        <v>xxx</v>
      </c>
      <c r="S210" s="134" t="str">
        <f t="shared" si="47"/>
        <v>xxx</v>
      </c>
      <c r="T210" s="134" t="str">
        <f t="shared" si="48"/>
        <v>xxx</v>
      </c>
      <c r="U210" s="134" t="str">
        <f t="shared" si="49"/>
        <v>xxx</v>
      </c>
      <c r="V210" s="133" t="str">
        <f t="shared" si="50"/>
        <v>xxx</v>
      </c>
      <c r="W210" s="133" t="str">
        <f t="shared" si="52"/>
        <v>xxx</v>
      </c>
      <c r="X210" s="133" t="str">
        <f t="shared" si="51"/>
        <v>xxx</v>
      </c>
      <c r="Y210" s="131">
        <f t="shared" si="40"/>
        <v>0</v>
      </c>
    </row>
    <row r="211" spans="1:25" ht="12.75">
      <c r="A211" s="187">
        <v>208</v>
      </c>
      <c r="B211" s="135"/>
      <c r="C211" s="135"/>
      <c r="D211" s="135"/>
      <c r="E211" s="135"/>
      <c r="F211" s="135"/>
      <c r="G211" s="135"/>
      <c r="M211" s="134" t="str">
        <f t="shared" si="41"/>
        <v>xxx</v>
      </c>
      <c r="N211" s="134" t="str">
        <f t="shared" si="42"/>
        <v>xxx</v>
      </c>
      <c r="O211" s="134" t="str">
        <f t="shared" si="43"/>
        <v>xxx</v>
      </c>
      <c r="P211" s="134" t="str">
        <f t="shared" si="44"/>
        <v>xxx</v>
      </c>
      <c r="Q211" s="134" t="str">
        <f t="shared" si="45"/>
        <v>xxx</v>
      </c>
      <c r="R211" s="134" t="str">
        <f t="shared" si="46"/>
        <v>xxx</v>
      </c>
      <c r="S211" s="134" t="str">
        <f t="shared" si="47"/>
        <v>xxx</v>
      </c>
      <c r="T211" s="134" t="str">
        <f t="shared" si="48"/>
        <v>xxx</v>
      </c>
      <c r="U211" s="134" t="str">
        <f t="shared" si="49"/>
        <v>xxx</v>
      </c>
      <c r="V211" s="133" t="str">
        <f t="shared" si="50"/>
        <v>xxx</v>
      </c>
      <c r="W211" s="133" t="str">
        <f t="shared" si="52"/>
        <v>xxx</v>
      </c>
      <c r="X211" s="133" t="str">
        <f t="shared" si="51"/>
        <v>xxx</v>
      </c>
      <c r="Y211" s="131">
        <f t="shared" si="40"/>
        <v>0</v>
      </c>
    </row>
    <row r="212" spans="1:25" ht="12.75">
      <c r="A212" s="187">
        <v>209</v>
      </c>
      <c r="B212" s="135"/>
      <c r="C212" s="135"/>
      <c r="D212" s="135"/>
      <c r="E212" s="135"/>
      <c r="F212" s="135"/>
      <c r="G212" s="135"/>
      <c r="M212" s="134" t="str">
        <f t="shared" si="41"/>
        <v>xxx</v>
      </c>
      <c r="N212" s="134" t="str">
        <f t="shared" si="42"/>
        <v>xxx</v>
      </c>
      <c r="O212" s="134" t="str">
        <f t="shared" si="43"/>
        <v>xxx</v>
      </c>
      <c r="P212" s="134" t="str">
        <f t="shared" si="44"/>
        <v>xxx</v>
      </c>
      <c r="Q212" s="134" t="str">
        <f t="shared" si="45"/>
        <v>xxx</v>
      </c>
      <c r="R212" s="134" t="str">
        <f t="shared" si="46"/>
        <v>xxx</v>
      </c>
      <c r="S212" s="134" t="str">
        <f t="shared" si="47"/>
        <v>xxx</v>
      </c>
      <c r="T212" s="134" t="str">
        <f t="shared" si="48"/>
        <v>xxx</v>
      </c>
      <c r="U212" s="134" t="str">
        <f t="shared" si="49"/>
        <v>xxx</v>
      </c>
      <c r="V212" s="133" t="str">
        <f t="shared" si="50"/>
        <v>xxx</v>
      </c>
      <c r="W212" s="133" t="str">
        <f t="shared" si="52"/>
        <v>xxx</v>
      </c>
      <c r="X212" s="133" t="str">
        <f t="shared" si="51"/>
        <v>xxx</v>
      </c>
      <c r="Y212" s="131">
        <f t="shared" si="40"/>
        <v>0</v>
      </c>
    </row>
    <row r="213" spans="1:25" ht="12.75">
      <c r="A213" s="187">
        <v>210</v>
      </c>
      <c r="B213" s="135"/>
      <c r="C213" s="135"/>
      <c r="D213" s="135"/>
      <c r="E213" s="135"/>
      <c r="F213" s="135"/>
      <c r="G213" s="135"/>
      <c r="M213" s="134" t="str">
        <f t="shared" si="41"/>
        <v>xxx</v>
      </c>
      <c r="N213" s="134" t="str">
        <f t="shared" si="42"/>
        <v>xxx</v>
      </c>
      <c r="O213" s="134" t="str">
        <f t="shared" si="43"/>
        <v>xxx</v>
      </c>
      <c r="P213" s="134" t="str">
        <f t="shared" si="44"/>
        <v>xxx</v>
      </c>
      <c r="Q213" s="134" t="str">
        <f t="shared" si="45"/>
        <v>xxx</v>
      </c>
      <c r="R213" s="134" t="str">
        <f t="shared" si="46"/>
        <v>xxx</v>
      </c>
      <c r="S213" s="134" t="str">
        <f t="shared" si="47"/>
        <v>xxx</v>
      </c>
      <c r="T213" s="134" t="str">
        <f t="shared" si="48"/>
        <v>xxx</v>
      </c>
      <c r="U213" s="134" t="str">
        <f t="shared" si="49"/>
        <v>xxx</v>
      </c>
      <c r="V213" s="133" t="str">
        <f t="shared" si="50"/>
        <v>xxx</v>
      </c>
      <c r="W213" s="133" t="str">
        <f t="shared" si="52"/>
        <v>xxx</v>
      </c>
      <c r="X213" s="133" t="str">
        <f t="shared" si="51"/>
        <v>xxx</v>
      </c>
      <c r="Y213" s="131">
        <f t="shared" si="40"/>
        <v>0</v>
      </c>
    </row>
    <row r="214" spans="1:25" ht="12.75">
      <c r="A214" s="187">
        <v>211</v>
      </c>
      <c r="B214" s="135"/>
      <c r="C214" s="135"/>
      <c r="D214" s="135"/>
      <c r="E214" s="135"/>
      <c r="F214" s="135"/>
      <c r="G214" s="135"/>
      <c r="M214" s="134" t="str">
        <f t="shared" si="41"/>
        <v>xxx</v>
      </c>
      <c r="N214" s="134" t="str">
        <f t="shared" si="42"/>
        <v>xxx</v>
      </c>
      <c r="O214" s="134" t="str">
        <f t="shared" si="43"/>
        <v>xxx</v>
      </c>
      <c r="P214" s="134" t="str">
        <f t="shared" si="44"/>
        <v>xxx</v>
      </c>
      <c r="Q214" s="134" t="str">
        <f t="shared" si="45"/>
        <v>xxx</v>
      </c>
      <c r="R214" s="134" t="str">
        <f t="shared" si="46"/>
        <v>xxx</v>
      </c>
      <c r="S214" s="134" t="str">
        <f t="shared" si="47"/>
        <v>xxx</v>
      </c>
      <c r="T214" s="134" t="str">
        <f t="shared" si="48"/>
        <v>xxx</v>
      </c>
      <c r="U214" s="134" t="str">
        <f t="shared" si="49"/>
        <v>xxx</v>
      </c>
      <c r="V214" s="133" t="str">
        <f t="shared" si="50"/>
        <v>xxx</v>
      </c>
      <c r="W214" s="133" t="str">
        <f t="shared" si="52"/>
        <v>xxx</v>
      </c>
      <c r="X214" s="133" t="str">
        <f t="shared" si="51"/>
        <v>xxx</v>
      </c>
      <c r="Y214" s="131">
        <f t="shared" si="40"/>
        <v>0</v>
      </c>
    </row>
    <row r="215" spans="1:25" ht="12.75">
      <c r="A215" s="187">
        <v>212</v>
      </c>
      <c r="B215" s="135"/>
      <c r="C215" s="135"/>
      <c r="D215" s="135"/>
      <c r="E215" s="135"/>
      <c r="F215" s="135"/>
      <c r="G215" s="135"/>
      <c r="M215" s="134" t="str">
        <f t="shared" si="41"/>
        <v>xxx</v>
      </c>
      <c r="N215" s="134" t="str">
        <f t="shared" si="42"/>
        <v>xxx</v>
      </c>
      <c r="O215" s="134" t="str">
        <f t="shared" si="43"/>
        <v>xxx</v>
      </c>
      <c r="P215" s="134" t="str">
        <f t="shared" si="44"/>
        <v>xxx</v>
      </c>
      <c r="Q215" s="134" t="str">
        <f t="shared" si="45"/>
        <v>xxx</v>
      </c>
      <c r="R215" s="134" t="str">
        <f t="shared" si="46"/>
        <v>xxx</v>
      </c>
      <c r="S215" s="134" t="str">
        <f t="shared" si="47"/>
        <v>xxx</v>
      </c>
      <c r="T215" s="134" t="str">
        <f t="shared" si="48"/>
        <v>xxx</v>
      </c>
      <c r="U215" s="134" t="str">
        <f t="shared" si="49"/>
        <v>xxx</v>
      </c>
      <c r="V215" s="133" t="str">
        <f t="shared" si="50"/>
        <v>xxx</v>
      </c>
      <c r="W215" s="133" t="str">
        <f t="shared" si="52"/>
        <v>xxx</v>
      </c>
      <c r="X215" s="133" t="str">
        <f t="shared" si="51"/>
        <v>xxx</v>
      </c>
      <c r="Y215" s="131">
        <f t="shared" si="40"/>
        <v>0</v>
      </c>
    </row>
    <row r="216" spans="1:25" ht="12.75">
      <c r="A216" s="187">
        <v>213</v>
      </c>
      <c r="B216" s="135"/>
      <c r="C216" s="135"/>
      <c r="D216" s="135"/>
      <c r="E216" s="135"/>
      <c r="F216" s="135"/>
      <c r="G216" s="135"/>
      <c r="M216" s="134" t="str">
        <f t="shared" si="41"/>
        <v>xxx</v>
      </c>
      <c r="N216" s="134" t="str">
        <f t="shared" si="42"/>
        <v>xxx</v>
      </c>
      <c r="O216" s="134" t="str">
        <f t="shared" si="43"/>
        <v>xxx</v>
      </c>
      <c r="P216" s="134" t="str">
        <f t="shared" si="44"/>
        <v>xxx</v>
      </c>
      <c r="Q216" s="134" t="str">
        <f t="shared" si="45"/>
        <v>xxx</v>
      </c>
      <c r="R216" s="134" t="str">
        <f t="shared" si="46"/>
        <v>xxx</v>
      </c>
      <c r="S216" s="134" t="str">
        <f t="shared" si="47"/>
        <v>xxx</v>
      </c>
      <c r="T216" s="134" t="str">
        <f t="shared" si="48"/>
        <v>xxx</v>
      </c>
      <c r="U216" s="134" t="str">
        <f t="shared" si="49"/>
        <v>xxx</v>
      </c>
      <c r="V216" s="133" t="str">
        <f t="shared" si="50"/>
        <v>xxx</v>
      </c>
      <c r="W216" s="133" t="str">
        <f t="shared" si="52"/>
        <v>xxx</v>
      </c>
      <c r="X216" s="133" t="str">
        <f t="shared" si="51"/>
        <v>xxx</v>
      </c>
      <c r="Y216" s="131">
        <f t="shared" si="40"/>
        <v>0</v>
      </c>
    </row>
    <row r="217" spans="1:25" ht="12.75">
      <c r="A217" s="187">
        <v>214</v>
      </c>
      <c r="B217" s="135"/>
      <c r="C217" s="135"/>
      <c r="D217" s="135"/>
      <c r="E217" s="135"/>
      <c r="F217" s="135"/>
      <c r="G217" s="135"/>
      <c r="M217" s="134" t="str">
        <f t="shared" si="41"/>
        <v>xxx</v>
      </c>
      <c r="N217" s="134" t="str">
        <f t="shared" si="42"/>
        <v>xxx</v>
      </c>
      <c r="O217" s="134" t="str">
        <f t="shared" si="43"/>
        <v>xxx</v>
      </c>
      <c r="P217" s="134" t="str">
        <f t="shared" si="44"/>
        <v>xxx</v>
      </c>
      <c r="Q217" s="134" t="str">
        <f t="shared" si="45"/>
        <v>xxx</v>
      </c>
      <c r="R217" s="134" t="str">
        <f t="shared" si="46"/>
        <v>xxx</v>
      </c>
      <c r="S217" s="134" t="str">
        <f t="shared" si="47"/>
        <v>xxx</v>
      </c>
      <c r="T217" s="134" t="str">
        <f t="shared" si="48"/>
        <v>xxx</v>
      </c>
      <c r="U217" s="134" t="str">
        <f t="shared" si="49"/>
        <v>xxx</v>
      </c>
      <c r="V217" s="133" t="str">
        <f t="shared" si="50"/>
        <v>xxx</v>
      </c>
      <c r="W217" s="133" t="str">
        <f t="shared" si="52"/>
        <v>xxx</v>
      </c>
      <c r="X217" s="133" t="str">
        <f t="shared" si="51"/>
        <v>xxx</v>
      </c>
      <c r="Y217" s="131">
        <f t="shared" si="40"/>
        <v>0</v>
      </c>
    </row>
    <row r="218" spans="1:25" ht="12.75">
      <c r="A218" s="187">
        <v>215</v>
      </c>
      <c r="B218" s="135"/>
      <c r="C218" s="135"/>
      <c r="D218" s="135"/>
      <c r="E218" s="135"/>
      <c r="F218" s="135"/>
      <c r="G218" s="135"/>
      <c r="M218" s="134" t="str">
        <f t="shared" si="41"/>
        <v>xxx</v>
      </c>
      <c r="N218" s="134" t="str">
        <f t="shared" si="42"/>
        <v>xxx</v>
      </c>
      <c r="O218" s="134" t="str">
        <f t="shared" si="43"/>
        <v>xxx</v>
      </c>
      <c r="P218" s="134" t="str">
        <f t="shared" si="44"/>
        <v>xxx</v>
      </c>
      <c r="Q218" s="134" t="str">
        <f t="shared" si="45"/>
        <v>xxx</v>
      </c>
      <c r="R218" s="134" t="str">
        <f t="shared" si="46"/>
        <v>xxx</v>
      </c>
      <c r="S218" s="134" t="str">
        <f t="shared" si="47"/>
        <v>xxx</v>
      </c>
      <c r="T218" s="134" t="str">
        <f t="shared" si="48"/>
        <v>xxx</v>
      </c>
      <c r="U218" s="134" t="str">
        <f t="shared" si="49"/>
        <v>xxx</v>
      </c>
      <c r="V218" s="133" t="str">
        <f t="shared" si="50"/>
        <v>xxx</v>
      </c>
      <c r="W218" s="133" t="str">
        <f t="shared" si="52"/>
        <v>xxx</v>
      </c>
      <c r="X218" s="133" t="str">
        <f t="shared" si="51"/>
        <v>xxx</v>
      </c>
      <c r="Y218" s="131">
        <f t="shared" si="40"/>
        <v>0</v>
      </c>
    </row>
    <row r="219" spans="1:25" ht="12.75">
      <c r="A219" s="187">
        <v>216</v>
      </c>
      <c r="B219" s="135"/>
      <c r="C219" s="135"/>
      <c r="D219" s="135"/>
      <c r="E219" s="135"/>
      <c r="F219" s="135"/>
      <c r="G219" s="135"/>
      <c r="M219" s="134" t="str">
        <f t="shared" si="41"/>
        <v>xxx</v>
      </c>
      <c r="N219" s="134" t="str">
        <f t="shared" si="42"/>
        <v>xxx</v>
      </c>
      <c r="O219" s="134" t="str">
        <f t="shared" si="43"/>
        <v>xxx</v>
      </c>
      <c r="P219" s="134" t="str">
        <f t="shared" si="44"/>
        <v>xxx</v>
      </c>
      <c r="Q219" s="134" t="str">
        <f t="shared" si="45"/>
        <v>xxx</v>
      </c>
      <c r="R219" s="134" t="str">
        <f t="shared" si="46"/>
        <v>xxx</v>
      </c>
      <c r="S219" s="134" t="str">
        <f t="shared" si="47"/>
        <v>xxx</v>
      </c>
      <c r="T219" s="134" t="str">
        <f t="shared" si="48"/>
        <v>xxx</v>
      </c>
      <c r="U219" s="134" t="str">
        <f t="shared" si="49"/>
        <v>xxx</v>
      </c>
      <c r="V219" s="133" t="str">
        <f t="shared" si="50"/>
        <v>xxx</v>
      </c>
      <c r="W219" s="133" t="str">
        <f t="shared" si="52"/>
        <v>xxx</v>
      </c>
      <c r="X219" s="133" t="str">
        <f t="shared" si="51"/>
        <v>xxx</v>
      </c>
      <c r="Y219" s="131">
        <f t="shared" si="40"/>
        <v>0</v>
      </c>
    </row>
    <row r="220" spans="1:25" ht="12.75">
      <c r="A220" s="187">
        <v>217</v>
      </c>
      <c r="B220" s="135"/>
      <c r="C220" s="135"/>
      <c r="D220" s="135"/>
      <c r="E220" s="135"/>
      <c r="F220" s="135"/>
      <c r="G220" s="135"/>
      <c r="M220" s="134" t="str">
        <f t="shared" si="41"/>
        <v>xxx</v>
      </c>
      <c r="N220" s="134" t="str">
        <f t="shared" si="42"/>
        <v>xxx</v>
      </c>
      <c r="O220" s="134" t="str">
        <f t="shared" si="43"/>
        <v>xxx</v>
      </c>
      <c r="P220" s="134" t="str">
        <f t="shared" si="44"/>
        <v>xxx</v>
      </c>
      <c r="Q220" s="134" t="str">
        <f t="shared" si="45"/>
        <v>xxx</v>
      </c>
      <c r="R220" s="134" t="str">
        <f t="shared" si="46"/>
        <v>xxx</v>
      </c>
      <c r="S220" s="134" t="str">
        <f t="shared" si="47"/>
        <v>xxx</v>
      </c>
      <c r="T220" s="134" t="str">
        <f t="shared" si="48"/>
        <v>xxx</v>
      </c>
      <c r="U220" s="134" t="str">
        <f t="shared" si="49"/>
        <v>xxx</v>
      </c>
      <c r="V220" s="133" t="str">
        <f t="shared" si="50"/>
        <v>xxx</v>
      </c>
      <c r="W220" s="133" t="str">
        <f t="shared" si="52"/>
        <v>xxx</v>
      </c>
      <c r="X220" s="133" t="str">
        <f t="shared" si="51"/>
        <v>xxx</v>
      </c>
      <c r="Y220" s="131">
        <f t="shared" si="40"/>
        <v>0</v>
      </c>
    </row>
    <row r="221" spans="1:25" ht="12.75">
      <c r="A221" s="187">
        <v>218</v>
      </c>
      <c r="B221" s="135"/>
      <c r="C221" s="135"/>
      <c r="D221" s="135"/>
      <c r="E221" s="135"/>
      <c r="F221" s="135"/>
      <c r="G221" s="135"/>
      <c r="M221" s="134" t="str">
        <f t="shared" si="41"/>
        <v>xxx</v>
      </c>
      <c r="N221" s="134" t="str">
        <f t="shared" si="42"/>
        <v>xxx</v>
      </c>
      <c r="O221" s="134" t="str">
        <f t="shared" si="43"/>
        <v>xxx</v>
      </c>
      <c r="P221" s="134" t="str">
        <f t="shared" si="44"/>
        <v>xxx</v>
      </c>
      <c r="Q221" s="134" t="str">
        <f t="shared" si="45"/>
        <v>xxx</v>
      </c>
      <c r="R221" s="134" t="str">
        <f t="shared" si="46"/>
        <v>xxx</v>
      </c>
      <c r="S221" s="134" t="str">
        <f t="shared" si="47"/>
        <v>xxx</v>
      </c>
      <c r="T221" s="134" t="str">
        <f t="shared" si="48"/>
        <v>xxx</v>
      </c>
      <c r="U221" s="134" t="str">
        <f t="shared" si="49"/>
        <v>xxx</v>
      </c>
      <c r="V221" s="133" t="str">
        <f t="shared" si="50"/>
        <v>xxx</v>
      </c>
      <c r="W221" s="133" t="str">
        <f t="shared" si="52"/>
        <v>xxx</v>
      </c>
      <c r="X221" s="133" t="str">
        <f t="shared" si="51"/>
        <v>xxx</v>
      </c>
      <c r="Y221" s="131">
        <f t="shared" si="40"/>
        <v>0</v>
      </c>
    </row>
    <row r="222" spans="1:25" ht="12.75">
      <c r="A222" s="187">
        <v>219</v>
      </c>
      <c r="B222" s="135"/>
      <c r="C222" s="135"/>
      <c r="D222" s="135"/>
      <c r="E222" s="135"/>
      <c r="F222" s="135"/>
      <c r="G222" s="135"/>
      <c r="M222" s="134" t="str">
        <f t="shared" si="41"/>
        <v>xxx</v>
      </c>
      <c r="N222" s="134" t="str">
        <f t="shared" si="42"/>
        <v>xxx</v>
      </c>
      <c r="O222" s="134" t="str">
        <f t="shared" si="43"/>
        <v>xxx</v>
      </c>
      <c r="P222" s="134" t="str">
        <f t="shared" si="44"/>
        <v>xxx</v>
      </c>
      <c r="Q222" s="134" t="str">
        <f t="shared" si="45"/>
        <v>xxx</v>
      </c>
      <c r="R222" s="134" t="str">
        <f t="shared" si="46"/>
        <v>xxx</v>
      </c>
      <c r="S222" s="134" t="str">
        <f t="shared" si="47"/>
        <v>xxx</v>
      </c>
      <c r="T222" s="134" t="str">
        <f t="shared" si="48"/>
        <v>xxx</v>
      </c>
      <c r="U222" s="134" t="str">
        <f t="shared" si="49"/>
        <v>xxx</v>
      </c>
      <c r="V222" s="133" t="str">
        <f t="shared" si="50"/>
        <v>xxx</v>
      </c>
      <c r="W222" s="133" t="str">
        <f t="shared" si="52"/>
        <v>xxx</v>
      </c>
      <c r="X222" s="133" t="str">
        <f t="shared" si="51"/>
        <v>xxx</v>
      </c>
      <c r="Y222" s="131">
        <f t="shared" si="40"/>
        <v>0</v>
      </c>
    </row>
    <row r="223" spans="1:25" ht="12.75">
      <c r="A223" s="187">
        <v>220</v>
      </c>
      <c r="B223" s="135"/>
      <c r="C223" s="135"/>
      <c r="D223" s="135"/>
      <c r="E223" s="135"/>
      <c r="F223" s="135"/>
      <c r="G223" s="135"/>
      <c r="M223" s="134" t="str">
        <f t="shared" si="41"/>
        <v>xxx</v>
      </c>
      <c r="N223" s="134" t="str">
        <f t="shared" si="42"/>
        <v>xxx</v>
      </c>
      <c r="O223" s="134" t="str">
        <f t="shared" si="43"/>
        <v>xxx</v>
      </c>
      <c r="P223" s="134" t="str">
        <f t="shared" si="44"/>
        <v>xxx</v>
      </c>
      <c r="Q223" s="134" t="str">
        <f t="shared" si="45"/>
        <v>xxx</v>
      </c>
      <c r="R223" s="134" t="str">
        <f t="shared" si="46"/>
        <v>xxx</v>
      </c>
      <c r="S223" s="134" t="str">
        <f t="shared" si="47"/>
        <v>xxx</v>
      </c>
      <c r="T223" s="134" t="str">
        <f t="shared" si="48"/>
        <v>xxx</v>
      </c>
      <c r="U223" s="134" t="str">
        <f t="shared" si="49"/>
        <v>xxx</v>
      </c>
      <c r="V223" s="133" t="str">
        <f t="shared" si="50"/>
        <v>xxx</v>
      </c>
      <c r="W223" s="133" t="str">
        <f t="shared" si="52"/>
        <v>xxx</v>
      </c>
      <c r="X223" s="133" t="str">
        <f t="shared" si="51"/>
        <v>xxx</v>
      </c>
      <c r="Y223" s="131">
        <f t="shared" si="40"/>
        <v>0</v>
      </c>
    </row>
    <row r="224" spans="1:25" ht="12.75">
      <c r="A224" s="187">
        <v>221</v>
      </c>
      <c r="B224" s="135"/>
      <c r="C224" s="135"/>
      <c r="D224" s="135"/>
      <c r="E224" s="135"/>
      <c r="F224" s="135"/>
      <c r="G224" s="135"/>
      <c r="M224" s="134" t="str">
        <f t="shared" si="41"/>
        <v>xxx</v>
      </c>
      <c r="N224" s="134" t="str">
        <f t="shared" si="42"/>
        <v>xxx</v>
      </c>
      <c r="O224" s="134" t="str">
        <f t="shared" si="43"/>
        <v>xxx</v>
      </c>
      <c r="P224" s="134" t="str">
        <f t="shared" si="44"/>
        <v>xxx</v>
      </c>
      <c r="Q224" s="134" t="str">
        <f t="shared" si="45"/>
        <v>xxx</v>
      </c>
      <c r="R224" s="134" t="str">
        <f t="shared" si="46"/>
        <v>xxx</v>
      </c>
      <c r="S224" s="134" t="str">
        <f t="shared" si="47"/>
        <v>xxx</v>
      </c>
      <c r="T224" s="134" t="str">
        <f t="shared" si="48"/>
        <v>xxx</v>
      </c>
      <c r="U224" s="134" t="str">
        <f t="shared" si="49"/>
        <v>xxx</v>
      </c>
      <c r="V224" s="133" t="str">
        <f t="shared" si="50"/>
        <v>xxx</v>
      </c>
      <c r="W224" s="133" t="str">
        <f t="shared" si="52"/>
        <v>xxx</v>
      </c>
      <c r="X224" s="133" t="str">
        <f t="shared" si="51"/>
        <v>xxx</v>
      </c>
      <c r="Y224" s="131">
        <f t="shared" si="40"/>
        <v>0</v>
      </c>
    </row>
    <row r="225" spans="1:25" ht="12.75">
      <c r="A225" s="187">
        <v>222</v>
      </c>
      <c r="B225" s="135"/>
      <c r="C225" s="135"/>
      <c r="D225" s="135"/>
      <c r="E225" s="135"/>
      <c r="F225" s="135"/>
      <c r="G225" s="135"/>
      <c r="M225" s="134" t="str">
        <f t="shared" si="41"/>
        <v>xxx</v>
      </c>
      <c r="N225" s="134" t="str">
        <f t="shared" si="42"/>
        <v>xxx</v>
      </c>
      <c r="O225" s="134" t="str">
        <f t="shared" si="43"/>
        <v>xxx</v>
      </c>
      <c r="P225" s="134" t="str">
        <f t="shared" si="44"/>
        <v>xxx</v>
      </c>
      <c r="Q225" s="134" t="str">
        <f t="shared" si="45"/>
        <v>xxx</v>
      </c>
      <c r="R225" s="134" t="str">
        <f t="shared" si="46"/>
        <v>xxx</v>
      </c>
      <c r="S225" s="134" t="str">
        <f t="shared" si="47"/>
        <v>xxx</v>
      </c>
      <c r="T225" s="134" t="str">
        <f t="shared" si="48"/>
        <v>xxx</v>
      </c>
      <c r="U225" s="134" t="str">
        <f t="shared" si="49"/>
        <v>xxx</v>
      </c>
      <c r="V225" s="133" t="str">
        <f t="shared" si="50"/>
        <v>xxx</v>
      </c>
      <c r="W225" s="133" t="str">
        <f t="shared" si="52"/>
        <v>xxx</v>
      </c>
      <c r="X225" s="133" t="str">
        <f t="shared" si="51"/>
        <v>xxx</v>
      </c>
      <c r="Y225" s="131">
        <f t="shared" si="40"/>
        <v>0</v>
      </c>
    </row>
    <row r="226" spans="1:25" ht="12.75">
      <c r="A226" s="187">
        <v>223</v>
      </c>
      <c r="B226" s="135"/>
      <c r="C226" s="135"/>
      <c r="D226" s="135"/>
      <c r="E226" s="135"/>
      <c r="F226" s="135"/>
      <c r="G226" s="135"/>
      <c r="M226" s="134" t="str">
        <f t="shared" si="41"/>
        <v>xxx</v>
      </c>
      <c r="N226" s="134" t="str">
        <f t="shared" si="42"/>
        <v>xxx</v>
      </c>
      <c r="O226" s="134" t="str">
        <f t="shared" si="43"/>
        <v>xxx</v>
      </c>
      <c r="P226" s="134" t="str">
        <f t="shared" si="44"/>
        <v>xxx</v>
      </c>
      <c r="Q226" s="134" t="str">
        <f t="shared" si="45"/>
        <v>xxx</v>
      </c>
      <c r="R226" s="134" t="str">
        <f t="shared" si="46"/>
        <v>xxx</v>
      </c>
      <c r="S226" s="134" t="str">
        <f t="shared" si="47"/>
        <v>xxx</v>
      </c>
      <c r="T226" s="134" t="str">
        <f t="shared" si="48"/>
        <v>xxx</v>
      </c>
      <c r="U226" s="134" t="str">
        <f t="shared" si="49"/>
        <v>xxx</v>
      </c>
      <c r="V226" s="133" t="str">
        <f t="shared" si="50"/>
        <v>xxx</v>
      </c>
      <c r="W226" s="133" t="str">
        <f t="shared" si="52"/>
        <v>xxx</v>
      </c>
      <c r="X226" s="133" t="str">
        <f t="shared" si="51"/>
        <v>xxx</v>
      </c>
      <c r="Y226" s="131">
        <f t="shared" si="40"/>
        <v>0</v>
      </c>
    </row>
    <row r="227" spans="1:25" ht="12.75">
      <c r="A227" s="187">
        <v>224</v>
      </c>
      <c r="B227" s="135"/>
      <c r="C227" s="135"/>
      <c r="D227" s="135"/>
      <c r="E227" s="135"/>
      <c r="F227" s="135"/>
      <c r="G227" s="135"/>
      <c r="M227" s="134" t="str">
        <f t="shared" si="41"/>
        <v>xxx</v>
      </c>
      <c r="N227" s="134" t="str">
        <f t="shared" si="42"/>
        <v>xxx</v>
      </c>
      <c r="O227" s="134" t="str">
        <f t="shared" si="43"/>
        <v>xxx</v>
      </c>
      <c r="P227" s="134" t="str">
        <f t="shared" si="44"/>
        <v>xxx</v>
      </c>
      <c r="Q227" s="134" t="str">
        <f t="shared" si="45"/>
        <v>xxx</v>
      </c>
      <c r="R227" s="134" t="str">
        <f t="shared" si="46"/>
        <v>xxx</v>
      </c>
      <c r="S227" s="134" t="str">
        <f t="shared" si="47"/>
        <v>xxx</v>
      </c>
      <c r="T227" s="134" t="str">
        <f t="shared" si="48"/>
        <v>xxx</v>
      </c>
      <c r="U227" s="134" t="str">
        <f t="shared" si="49"/>
        <v>xxx</v>
      </c>
      <c r="V227" s="133" t="str">
        <f t="shared" si="50"/>
        <v>xxx</v>
      </c>
      <c r="W227" s="133" t="str">
        <f t="shared" si="52"/>
        <v>xxx</v>
      </c>
      <c r="X227" s="133" t="str">
        <f t="shared" si="51"/>
        <v>xxx</v>
      </c>
      <c r="Y227" s="131">
        <f t="shared" si="40"/>
        <v>0</v>
      </c>
    </row>
    <row r="228" spans="1:25" ht="12.75">
      <c r="A228" s="187">
        <v>225</v>
      </c>
      <c r="B228" s="135"/>
      <c r="C228" s="135"/>
      <c r="D228" s="135"/>
      <c r="E228" s="135"/>
      <c r="F228" s="135"/>
      <c r="G228" s="135"/>
      <c r="M228" s="134" t="str">
        <f t="shared" si="41"/>
        <v>xxx</v>
      </c>
      <c r="N228" s="134" t="str">
        <f t="shared" si="42"/>
        <v>xxx</v>
      </c>
      <c r="O228" s="134" t="str">
        <f t="shared" si="43"/>
        <v>xxx</v>
      </c>
      <c r="P228" s="134" t="str">
        <f t="shared" si="44"/>
        <v>xxx</v>
      </c>
      <c r="Q228" s="134" t="str">
        <f t="shared" si="45"/>
        <v>xxx</v>
      </c>
      <c r="R228" s="134" t="str">
        <f t="shared" si="46"/>
        <v>xxx</v>
      </c>
      <c r="S228" s="134" t="str">
        <f t="shared" si="47"/>
        <v>xxx</v>
      </c>
      <c r="T228" s="134" t="str">
        <f t="shared" si="48"/>
        <v>xxx</v>
      </c>
      <c r="U228" s="134" t="str">
        <f t="shared" si="49"/>
        <v>xxx</v>
      </c>
      <c r="V228" s="133" t="str">
        <f t="shared" si="50"/>
        <v>xxx</v>
      </c>
      <c r="W228" s="133" t="str">
        <f t="shared" si="52"/>
        <v>xxx</v>
      </c>
      <c r="X228" s="133" t="str">
        <f t="shared" si="51"/>
        <v>xxx</v>
      </c>
      <c r="Y228" s="131">
        <f t="shared" si="40"/>
        <v>0</v>
      </c>
    </row>
    <row r="229" spans="1:25" ht="12.75">
      <c r="A229" s="187">
        <v>226</v>
      </c>
      <c r="B229" s="135"/>
      <c r="C229" s="135"/>
      <c r="D229" s="135"/>
      <c r="E229" s="135"/>
      <c r="F229" s="135"/>
      <c r="G229" s="135"/>
      <c r="M229" s="134" t="str">
        <f t="shared" si="41"/>
        <v>xxx</v>
      </c>
      <c r="N229" s="134" t="str">
        <f t="shared" si="42"/>
        <v>xxx</v>
      </c>
      <c r="O229" s="134" t="str">
        <f t="shared" si="43"/>
        <v>xxx</v>
      </c>
      <c r="P229" s="134" t="str">
        <f t="shared" si="44"/>
        <v>xxx</v>
      </c>
      <c r="Q229" s="134" t="str">
        <f t="shared" si="45"/>
        <v>xxx</v>
      </c>
      <c r="R229" s="134" t="str">
        <f t="shared" si="46"/>
        <v>xxx</v>
      </c>
      <c r="S229" s="134" t="str">
        <f t="shared" si="47"/>
        <v>xxx</v>
      </c>
      <c r="T229" s="134" t="str">
        <f t="shared" si="48"/>
        <v>xxx</v>
      </c>
      <c r="U229" s="134" t="str">
        <f t="shared" si="49"/>
        <v>xxx</v>
      </c>
      <c r="V229" s="133" t="str">
        <f t="shared" si="50"/>
        <v>xxx</v>
      </c>
      <c r="W229" s="133" t="str">
        <f t="shared" si="52"/>
        <v>xxx</v>
      </c>
      <c r="X229" s="133" t="str">
        <f t="shared" si="51"/>
        <v>xxx</v>
      </c>
      <c r="Y229" s="131">
        <f t="shared" si="40"/>
        <v>0</v>
      </c>
    </row>
    <row r="230" spans="1:25" ht="12.75">
      <c r="A230" s="187">
        <v>227</v>
      </c>
      <c r="B230" s="135"/>
      <c r="C230" s="135"/>
      <c r="D230" s="135"/>
      <c r="E230" s="135"/>
      <c r="F230" s="135"/>
      <c r="G230" s="135"/>
      <c r="M230" s="134" t="str">
        <f t="shared" si="41"/>
        <v>xxx</v>
      </c>
      <c r="N230" s="134" t="str">
        <f t="shared" si="42"/>
        <v>xxx</v>
      </c>
      <c r="O230" s="134" t="str">
        <f t="shared" si="43"/>
        <v>xxx</v>
      </c>
      <c r="P230" s="134" t="str">
        <f t="shared" si="44"/>
        <v>xxx</v>
      </c>
      <c r="Q230" s="134" t="str">
        <f t="shared" si="45"/>
        <v>xxx</v>
      </c>
      <c r="R230" s="134" t="str">
        <f t="shared" si="46"/>
        <v>xxx</v>
      </c>
      <c r="S230" s="134" t="str">
        <f t="shared" si="47"/>
        <v>xxx</v>
      </c>
      <c r="T230" s="134" t="str">
        <f t="shared" si="48"/>
        <v>xxx</v>
      </c>
      <c r="U230" s="134" t="str">
        <f t="shared" si="49"/>
        <v>xxx</v>
      </c>
      <c r="V230" s="133" t="str">
        <f t="shared" si="50"/>
        <v>xxx</v>
      </c>
      <c r="W230" s="133" t="str">
        <f t="shared" si="52"/>
        <v>xxx</v>
      </c>
      <c r="X230" s="133" t="str">
        <f t="shared" si="51"/>
        <v>xxx</v>
      </c>
      <c r="Y230" s="131">
        <f t="shared" si="40"/>
        <v>0</v>
      </c>
    </row>
    <row r="231" spans="1:25" ht="12.75">
      <c r="A231" s="187">
        <v>228</v>
      </c>
      <c r="B231" s="135"/>
      <c r="C231" s="135"/>
      <c r="D231" s="135"/>
      <c r="E231" s="135"/>
      <c r="F231" s="135"/>
      <c r="G231" s="135"/>
      <c r="M231" s="134" t="str">
        <f t="shared" si="41"/>
        <v>xxx</v>
      </c>
      <c r="N231" s="134" t="str">
        <f t="shared" si="42"/>
        <v>xxx</v>
      </c>
      <c r="O231" s="134" t="str">
        <f t="shared" si="43"/>
        <v>xxx</v>
      </c>
      <c r="P231" s="134" t="str">
        <f t="shared" si="44"/>
        <v>xxx</v>
      </c>
      <c r="Q231" s="134" t="str">
        <f t="shared" si="45"/>
        <v>xxx</v>
      </c>
      <c r="R231" s="134" t="str">
        <f t="shared" si="46"/>
        <v>xxx</v>
      </c>
      <c r="S231" s="134" t="str">
        <f t="shared" si="47"/>
        <v>xxx</v>
      </c>
      <c r="T231" s="134" t="str">
        <f t="shared" si="48"/>
        <v>xxx</v>
      </c>
      <c r="U231" s="134" t="str">
        <f t="shared" si="49"/>
        <v>xxx</v>
      </c>
      <c r="V231" s="133" t="str">
        <f t="shared" si="50"/>
        <v>xxx</v>
      </c>
      <c r="W231" s="133" t="str">
        <f t="shared" si="52"/>
        <v>xxx</v>
      </c>
      <c r="X231" s="133" t="str">
        <f t="shared" si="51"/>
        <v>xxx</v>
      </c>
      <c r="Y231" s="131">
        <f t="shared" si="40"/>
        <v>0</v>
      </c>
    </row>
    <row r="232" spans="1:25" ht="12.75">
      <c r="A232" s="187">
        <v>229</v>
      </c>
      <c r="B232" s="135"/>
      <c r="C232" s="135"/>
      <c r="D232" s="135"/>
      <c r="E232" s="135"/>
      <c r="F232" s="135"/>
      <c r="G232" s="135"/>
      <c r="M232" s="134" t="str">
        <f t="shared" si="41"/>
        <v>xxx</v>
      </c>
      <c r="N232" s="134" t="str">
        <f t="shared" si="42"/>
        <v>xxx</v>
      </c>
      <c r="O232" s="134" t="str">
        <f t="shared" si="43"/>
        <v>xxx</v>
      </c>
      <c r="P232" s="134" t="str">
        <f t="shared" si="44"/>
        <v>xxx</v>
      </c>
      <c r="Q232" s="134" t="str">
        <f t="shared" si="45"/>
        <v>xxx</v>
      </c>
      <c r="R232" s="134" t="str">
        <f t="shared" si="46"/>
        <v>xxx</v>
      </c>
      <c r="S232" s="134" t="str">
        <f t="shared" si="47"/>
        <v>xxx</v>
      </c>
      <c r="T232" s="134" t="str">
        <f t="shared" si="48"/>
        <v>xxx</v>
      </c>
      <c r="U232" s="134" t="str">
        <f t="shared" si="49"/>
        <v>xxx</v>
      </c>
      <c r="V232" s="133" t="str">
        <f t="shared" si="50"/>
        <v>xxx</v>
      </c>
      <c r="W232" s="133" t="str">
        <f t="shared" si="52"/>
        <v>xxx</v>
      </c>
      <c r="X232" s="133" t="str">
        <f t="shared" si="51"/>
        <v>xxx</v>
      </c>
      <c r="Y232" s="131">
        <f t="shared" si="40"/>
        <v>0</v>
      </c>
    </row>
    <row r="233" spans="1:25" ht="12.75">
      <c r="A233" s="187">
        <v>230</v>
      </c>
      <c r="B233" s="135"/>
      <c r="C233" s="135"/>
      <c r="D233" s="135"/>
      <c r="E233" s="135"/>
      <c r="F233" s="135"/>
      <c r="G233" s="135"/>
      <c r="M233" s="134" t="str">
        <f t="shared" si="41"/>
        <v>xxx</v>
      </c>
      <c r="N233" s="134" t="str">
        <f t="shared" si="42"/>
        <v>xxx</v>
      </c>
      <c r="O233" s="134" t="str">
        <f t="shared" si="43"/>
        <v>xxx</v>
      </c>
      <c r="P233" s="134" t="str">
        <f t="shared" si="44"/>
        <v>xxx</v>
      </c>
      <c r="Q233" s="134" t="str">
        <f t="shared" si="45"/>
        <v>xxx</v>
      </c>
      <c r="R233" s="134" t="str">
        <f t="shared" si="46"/>
        <v>xxx</v>
      </c>
      <c r="S233" s="134" t="str">
        <f t="shared" si="47"/>
        <v>xxx</v>
      </c>
      <c r="T233" s="134" t="str">
        <f t="shared" si="48"/>
        <v>xxx</v>
      </c>
      <c r="U233" s="134" t="str">
        <f t="shared" si="49"/>
        <v>xxx</v>
      </c>
      <c r="V233" s="133" t="str">
        <f t="shared" si="50"/>
        <v>xxx</v>
      </c>
      <c r="W233" s="133" t="str">
        <f t="shared" si="52"/>
        <v>xxx</v>
      </c>
      <c r="X233" s="133" t="str">
        <f t="shared" si="51"/>
        <v>xxx</v>
      </c>
      <c r="Y233" s="131">
        <f t="shared" si="40"/>
        <v>0</v>
      </c>
    </row>
    <row r="234" spans="1:25" ht="12.75">
      <c r="A234" s="187">
        <v>231</v>
      </c>
      <c r="B234" s="135"/>
      <c r="C234" s="135"/>
      <c r="D234" s="135"/>
      <c r="E234" s="135"/>
      <c r="F234" s="135"/>
      <c r="G234" s="135"/>
      <c r="M234" s="134" t="str">
        <f t="shared" si="41"/>
        <v>xxx</v>
      </c>
      <c r="N234" s="134" t="str">
        <f t="shared" si="42"/>
        <v>xxx</v>
      </c>
      <c r="O234" s="134" t="str">
        <f t="shared" si="43"/>
        <v>xxx</v>
      </c>
      <c r="P234" s="134" t="str">
        <f t="shared" si="44"/>
        <v>xxx</v>
      </c>
      <c r="Q234" s="134" t="str">
        <f t="shared" si="45"/>
        <v>xxx</v>
      </c>
      <c r="R234" s="134" t="str">
        <f t="shared" si="46"/>
        <v>xxx</v>
      </c>
      <c r="S234" s="134" t="str">
        <f t="shared" si="47"/>
        <v>xxx</v>
      </c>
      <c r="T234" s="134" t="str">
        <f t="shared" si="48"/>
        <v>xxx</v>
      </c>
      <c r="U234" s="134" t="str">
        <f t="shared" si="49"/>
        <v>xxx</v>
      </c>
      <c r="V234" s="133" t="str">
        <f t="shared" si="50"/>
        <v>xxx</v>
      </c>
      <c r="W234" s="133" t="str">
        <f t="shared" si="52"/>
        <v>xxx</v>
      </c>
      <c r="X234" s="133" t="str">
        <f t="shared" si="51"/>
        <v>xxx</v>
      </c>
      <c r="Y234" s="131">
        <f t="shared" si="40"/>
        <v>0</v>
      </c>
    </row>
    <row r="235" spans="1:25" ht="12.75">
      <c r="A235" s="187">
        <v>232</v>
      </c>
      <c r="B235" s="135"/>
      <c r="C235" s="135"/>
      <c r="D235" s="135"/>
      <c r="E235" s="135"/>
      <c r="F235" s="135"/>
      <c r="G235" s="135"/>
      <c r="M235" s="134" t="str">
        <f t="shared" si="41"/>
        <v>xxx</v>
      </c>
      <c r="N235" s="134" t="str">
        <f t="shared" si="42"/>
        <v>xxx</v>
      </c>
      <c r="O235" s="134" t="str">
        <f t="shared" si="43"/>
        <v>xxx</v>
      </c>
      <c r="P235" s="134" t="str">
        <f t="shared" si="44"/>
        <v>xxx</v>
      </c>
      <c r="Q235" s="134" t="str">
        <f t="shared" si="45"/>
        <v>xxx</v>
      </c>
      <c r="R235" s="134" t="str">
        <f t="shared" si="46"/>
        <v>xxx</v>
      </c>
      <c r="S235" s="134" t="str">
        <f t="shared" si="47"/>
        <v>xxx</v>
      </c>
      <c r="T235" s="134" t="str">
        <f t="shared" si="48"/>
        <v>xxx</v>
      </c>
      <c r="U235" s="134" t="str">
        <f t="shared" si="49"/>
        <v>xxx</v>
      </c>
      <c r="V235" s="133" t="str">
        <f t="shared" si="50"/>
        <v>xxx</v>
      </c>
      <c r="W235" s="133" t="str">
        <f t="shared" si="52"/>
        <v>xxx</v>
      </c>
      <c r="X235" s="133" t="str">
        <f t="shared" si="51"/>
        <v>xxx</v>
      </c>
      <c r="Y235" s="131">
        <f t="shared" si="40"/>
        <v>0</v>
      </c>
    </row>
    <row r="236" spans="1:25" ht="12.75">
      <c r="A236" s="187">
        <v>233</v>
      </c>
      <c r="B236" s="135"/>
      <c r="C236" s="135"/>
      <c r="D236" s="135"/>
      <c r="E236" s="135"/>
      <c r="F236" s="135"/>
      <c r="G236" s="135"/>
      <c r="M236" s="134" t="str">
        <f t="shared" si="41"/>
        <v>xxx</v>
      </c>
      <c r="N236" s="134" t="str">
        <f t="shared" si="42"/>
        <v>xxx</v>
      </c>
      <c r="O236" s="134" t="str">
        <f t="shared" si="43"/>
        <v>xxx</v>
      </c>
      <c r="P236" s="134" t="str">
        <f t="shared" si="44"/>
        <v>xxx</v>
      </c>
      <c r="Q236" s="134" t="str">
        <f t="shared" si="45"/>
        <v>xxx</v>
      </c>
      <c r="R236" s="134" t="str">
        <f t="shared" si="46"/>
        <v>xxx</v>
      </c>
      <c r="S236" s="134" t="str">
        <f t="shared" si="47"/>
        <v>xxx</v>
      </c>
      <c r="T236" s="134" t="str">
        <f t="shared" si="48"/>
        <v>xxx</v>
      </c>
      <c r="U236" s="134" t="str">
        <f t="shared" si="49"/>
        <v>xxx</v>
      </c>
      <c r="V236" s="133" t="str">
        <f t="shared" si="50"/>
        <v>xxx</v>
      </c>
      <c r="W236" s="133" t="str">
        <f t="shared" si="52"/>
        <v>xxx</v>
      </c>
      <c r="X236" s="133" t="str">
        <f t="shared" si="51"/>
        <v>xxx</v>
      </c>
      <c r="Y236" s="131">
        <f t="shared" si="40"/>
        <v>0</v>
      </c>
    </row>
    <row r="237" spans="1:25" ht="12.75">
      <c r="A237" s="187">
        <v>234</v>
      </c>
      <c r="B237" s="135"/>
      <c r="C237" s="135"/>
      <c r="D237" s="135"/>
      <c r="E237" s="135"/>
      <c r="F237" s="135"/>
      <c r="G237" s="135"/>
      <c r="M237" s="134" t="str">
        <f t="shared" si="41"/>
        <v>xxx</v>
      </c>
      <c r="N237" s="134" t="str">
        <f t="shared" si="42"/>
        <v>xxx</v>
      </c>
      <c r="O237" s="134" t="str">
        <f t="shared" si="43"/>
        <v>xxx</v>
      </c>
      <c r="P237" s="134" t="str">
        <f t="shared" si="44"/>
        <v>xxx</v>
      </c>
      <c r="Q237" s="134" t="str">
        <f t="shared" si="45"/>
        <v>xxx</v>
      </c>
      <c r="R237" s="134" t="str">
        <f t="shared" si="46"/>
        <v>xxx</v>
      </c>
      <c r="S237" s="134" t="str">
        <f t="shared" si="47"/>
        <v>xxx</v>
      </c>
      <c r="T237" s="134" t="str">
        <f t="shared" si="48"/>
        <v>xxx</v>
      </c>
      <c r="U237" s="134" t="str">
        <f t="shared" si="49"/>
        <v>xxx</v>
      </c>
      <c r="V237" s="133" t="str">
        <f t="shared" si="50"/>
        <v>xxx</v>
      </c>
      <c r="W237" s="133" t="str">
        <f t="shared" si="52"/>
        <v>xxx</v>
      </c>
      <c r="X237" s="133" t="str">
        <f t="shared" si="51"/>
        <v>xxx</v>
      </c>
      <c r="Y237" s="131">
        <f t="shared" si="40"/>
        <v>0</v>
      </c>
    </row>
    <row r="238" spans="1:25" ht="12.75">
      <c r="A238" s="187">
        <v>235</v>
      </c>
      <c r="B238" s="135"/>
      <c r="C238" s="135"/>
      <c r="D238" s="135"/>
      <c r="E238" s="135"/>
      <c r="F238" s="135"/>
      <c r="G238" s="135"/>
      <c r="M238" s="134" t="str">
        <f t="shared" si="41"/>
        <v>xxx</v>
      </c>
      <c r="N238" s="134" t="str">
        <f t="shared" si="42"/>
        <v>xxx</v>
      </c>
      <c r="O238" s="134" t="str">
        <f t="shared" si="43"/>
        <v>xxx</v>
      </c>
      <c r="P238" s="134" t="str">
        <f t="shared" si="44"/>
        <v>xxx</v>
      </c>
      <c r="Q238" s="134" t="str">
        <f t="shared" si="45"/>
        <v>xxx</v>
      </c>
      <c r="R238" s="134" t="str">
        <f t="shared" si="46"/>
        <v>xxx</v>
      </c>
      <c r="S238" s="134" t="str">
        <f t="shared" si="47"/>
        <v>xxx</v>
      </c>
      <c r="T238" s="134" t="str">
        <f t="shared" si="48"/>
        <v>xxx</v>
      </c>
      <c r="U238" s="134" t="str">
        <f t="shared" si="49"/>
        <v>xxx</v>
      </c>
      <c r="V238" s="133" t="str">
        <f t="shared" si="50"/>
        <v>xxx</v>
      </c>
      <c r="W238" s="133" t="str">
        <f t="shared" si="52"/>
        <v>xxx</v>
      </c>
      <c r="X238" s="133" t="str">
        <f t="shared" si="51"/>
        <v>xxx</v>
      </c>
      <c r="Y238" s="131">
        <f t="shared" si="40"/>
        <v>0</v>
      </c>
    </row>
    <row r="239" spans="1:25" ht="12.75">
      <c r="A239" s="187">
        <v>236</v>
      </c>
      <c r="B239" s="135"/>
      <c r="C239" s="135"/>
      <c r="D239" s="135"/>
      <c r="E239" s="135"/>
      <c r="F239" s="135"/>
      <c r="G239" s="135"/>
      <c r="M239" s="134" t="str">
        <f t="shared" si="41"/>
        <v>xxx</v>
      </c>
      <c r="N239" s="134" t="str">
        <f t="shared" si="42"/>
        <v>xxx</v>
      </c>
      <c r="O239" s="134" t="str">
        <f t="shared" si="43"/>
        <v>xxx</v>
      </c>
      <c r="P239" s="134" t="str">
        <f t="shared" si="44"/>
        <v>xxx</v>
      </c>
      <c r="Q239" s="134" t="str">
        <f t="shared" si="45"/>
        <v>xxx</v>
      </c>
      <c r="R239" s="134" t="str">
        <f t="shared" si="46"/>
        <v>xxx</v>
      </c>
      <c r="S239" s="134" t="str">
        <f t="shared" si="47"/>
        <v>xxx</v>
      </c>
      <c r="T239" s="134" t="str">
        <f t="shared" si="48"/>
        <v>xxx</v>
      </c>
      <c r="U239" s="134" t="str">
        <f t="shared" si="49"/>
        <v>xxx</v>
      </c>
      <c r="V239" s="133" t="str">
        <f t="shared" si="50"/>
        <v>xxx</v>
      </c>
      <c r="W239" s="133" t="str">
        <f t="shared" si="52"/>
        <v>xxx</v>
      </c>
      <c r="X239" s="133" t="str">
        <f t="shared" si="51"/>
        <v>xxx</v>
      </c>
      <c r="Y239" s="131">
        <f t="shared" si="40"/>
        <v>0</v>
      </c>
    </row>
    <row r="240" spans="1:25" ht="12.75">
      <c r="A240" s="187">
        <v>237</v>
      </c>
      <c r="B240" s="135"/>
      <c r="C240" s="135"/>
      <c r="D240" s="135"/>
      <c r="E240" s="135"/>
      <c r="F240" s="135"/>
      <c r="G240" s="135"/>
      <c r="M240" s="134" t="str">
        <f t="shared" si="41"/>
        <v>xxx</v>
      </c>
      <c r="N240" s="134" t="str">
        <f t="shared" si="42"/>
        <v>xxx</v>
      </c>
      <c r="O240" s="134" t="str">
        <f t="shared" si="43"/>
        <v>xxx</v>
      </c>
      <c r="P240" s="134" t="str">
        <f t="shared" si="44"/>
        <v>xxx</v>
      </c>
      <c r="Q240" s="134" t="str">
        <f t="shared" si="45"/>
        <v>xxx</v>
      </c>
      <c r="R240" s="134" t="str">
        <f t="shared" si="46"/>
        <v>xxx</v>
      </c>
      <c r="S240" s="134" t="str">
        <f t="shared" si="47"/>
        <v>xxx</v>
      </c>
      <c r="T240" s="134" t="str">
        <f t="shared" si="48"/>
        <v>xxx</v>
      </c>
      <c r="U240" s="134" t="str">
        <f t="shared" si="49"/>
        <v>xxx</v>
      </c>
      <c r="V240" s="133" t="str">
        <f t="shared" si="50"/>
        <v>xxx</v>
      </c>
      <c r="W240" s="133" t="str">
        <f t="shared" si="52"/>
        <v>xxx</v>
      </c>
      <c r="X240" s="133" t="str">
        <f t="shared" si="51"/>
        <v>xxx</v>
      </c>
      <c r="Y240" s="131">
        <f t="shared" si="40"/>
        <v>0</v>
      </c>
    </row>
    <row r="241" spans="1:25" ht="12.75">
      <c r="A241" s="187">
        <v>238</v>
      </c>
      <c r="B241" s="135"/>
      <c r="C241" s="135"/>
      <c r="D241" s="135"/>
      <c r="E241" s="135"/>
      <c r="F241" s="135"/>
      <c r="G241" s="135"/>
      <c r="M241" s="134" t="str">
        <f t="shared" si="41"/>
        <v>xxx</v>
      </c>
      <c r="N241" s="134" t="str">
        <f t="shared" si="42"/>
        <v>xxx</v>
      </c>
      <c r="O241" s="134" t="str">
        <f t="shared" si="43"/>
        <v>xxx</v>
      </c>
      <c r="P241" s="134" t="str">
        <f t="shared" si="44"/>
        <v>xxx</v>
      </c>
      <c r="Q241" s="134" t="str">
        <f t="shared" si="45"/>
        <v>xxx</v>
      </c>
      <c r="R241" s="134" t="str">
        <f t="shared" si="46"/>
        <v>xxx</v>
      </c>
      <c r="S241" s="134" t="str">
        <f t="shared" si="47"/>
        <v>xxx</v>
      </c>
      <c r="T241" s="134" t="str">
        <f t="shared" si="48"/>
        <v>xxx</v>
      </c>
      <c r="U241" s="134" t="str">
        <f t="shared" si="49"/>
        <v>xxx</v>
      </c>
      <c r="V241" s="133" t="str">
        <f t="shared" si="50"/>
        <v>xxx</v>
      </c>
      <c r="W241" s="133" t="str">
        <f t="shared" si="52"/>
        <v>xxx</v>
      </c>
      <c r="X241" s="133" t="str">
        <f t="shared" si="51"/>
        <v>xxx</v>
      </c>
      <c r="Y241" s="131">
        <f t="shared" si="40"/>
        <v>0</v>
      </c>
    </row>
    <row r="242" spans="1:25" ht="12.75">
      <c r="A242" s="187">
        <v>239</v>
      </c>
      <c r="B242" s="135"/>
      <c r="C242" s="135"/>
      <c r="D242" s="135"/>
      <c r="E242" s="135"/>
      <c r="F242" s="135"/>
      <c r="G242" s="135"/>
      <c r="M242" s="134" t="str">
        <f t="shared" si="41"/>
        <v>xxx</v>
      </c>
      <c r="N242" s="134" t="str">
        <f t="shared" si="42"/>
        <v>xxx</v>
      </c>
      <c r="O242" s="134" t="str">
        <f t="shared" si="43"/>
        <v>xxx</v>
      </c>
      <c r="P242" s="134" t="str">
        <f t="shared" si="44"/>
        <v>xxx</v>
      </c>
      <c r="Q242" s="134" t="str">
        <f t="shared" si="45"/>
        <v>xxx</v>
      </c>
      <c r="R242" s="134" t="str">
        <f t="shared" si="46"/>
        <v>xxx</v>
      </c>
      <c r="S242" s="134" t="str">
        <f t="shared" si="47"/>
        <v>xxx</v>
      </c>
      <c r="T242" s="134" t="str">
        <f t="shared" si="48"/>
        <v>xxx</v>
      </c>
      <c r="U242" s="134" t="str">
        <f t="shared" si="49"/>
        <v>xxx</v>
      </c>
      <c r="V242" s="133" t="str">
        <f t="shared" si="50"/>
        <v>xxx</v>
      </c>
      <c r="W242" s="133" t="str">
        <f t="shared" si="52"/>
        <v>xxx</v>
      </c>
      <c r="X242" s="133" t="str">
        <f t="shared" si="51"/>
        <v>xxx</v>
      </c>
      <c r="Y242" s="131">
        <f t="shared" si="40"/>
        <v>0</v>
      </c>
    </row>
    <row r="243" spans="1:25" ht="12.75">
      <c r="A243" s="187">
        <v>240</v>
      </c>
      <c r="B243" s="135"/>
      <c r="C243" s="135"/>
      <c r="D243" s="135"/>
      <c r="E243" s="135"/>
      <c r="F243" s="135"/>
      <c r="G243" s="135"/>
      <c r="M243" s="134" t="str">
        <f t="shared" si="41"/>
        <v>xxx</v>
      </c>
      <c r="N243" s="134" t="str">
        <f t="shared" si="42"/>
        <v>xxx</v>
      </c>
      <c r="O243" s="134" t="str">
        <f t="shared" si="43"/>
        <v>xxx</v>
      </c>
      <c r="P243" s="134" t="str">
        <f t="shared" si="44"/>
        <v>xxx</v>
      </c>
      <c r="Q243" s="134" t="str">
        <f t="shared" si="45"/>
        <v>xxx</v>
      </c>
      <c r="R243" s="134" t="str">
        <f t="shared" si="46"/>
        <v>xxx</v>
      </c>
      <c r="S243" s="134" t="str">
        <f t="shared" si="47"/>
        <v>xxx</v>
      </c>
      <c r="T243" s="134" t="str">
        <f t="shared" si="48"/>
        <v>xxx</v>
      </c>
      <c r="U243" s="134" t="str">
        <f t="shared" si="49"/>
        <v>xxx</v>
      </c>
      <c r="V243" s="133" t="str">
        <f t="shared" si="50"/>
        <v>xxx</v>
      </c>
      <c r="W243" s="133" t="str">
        <f t="shared" si="52"/>
        <v>xxx</v>
      </c>
      <c r="X243" s="133" t="str">
        <f t="shared" si="51"/>
        <v>xxx</v>
      </c>
      <c r="Y243" s="131">
        <f t="shared" si="40"/>
        <v>0</v>
      </c>
    </row>
    <row r="244" spans="1:25" ht="12.75">
      <c r="A244" s="187">
        <v>241</v>
      </c>
      <c r="B244" s="135"/>
      <c r="C244" s="135"/>
      <c r="D244" s="135"/>
      <c r="E244" s="135"/>
      <c r="F244" s="135"/>
      <c r="G244" s="135"/>
      <c r="M244" s="134" t="str">
        <f t="shared" si="41"/>
        <v>xxx</v>
      </c>
      <c r="N244" s="134" t="str">
        <f t="shared" si="42"/>
        <v>xxx</v>
      </c>
      <c r="O244" s="134" t="str">
        <f t="shared" si="43"/>
        <v>xxx</v>
      </c>
      <c r="P244" s="134" t="str">
        <f t="shared" si="44"/>
        <v>xxx</v>
      </c>
      <c r="Q244" s="134" t="str">
        <f t="shared" si="45"/>
        <v>xxx</v>
      </c>
      <c r="R244" s="134" t="str">
        <f t="shared" si="46"/>
        <v>xxx</v>
      </c>
      <c r="S244" s="134" t="str">
        <f t="shared" si="47"/>
        <v>xxx</v>
      </c>
      <c r="T244" s="134" t="str">
        <f t="shared" si="48"/>
        <v>xxx</v>
      </c>
      <c r="U244" s="134" t="str">
        <f t="shared" si="49"/>
        <v>xxx</v>
      </c>
      <c r="V244" s="133" t="str">
        <f t="shared" si="50"/>
        <v>xxx</v>
      </c>
      <c r="W244" s="133" t="str">
        <f t="shared" si="52"/>
        <v>xxx</v>
      </c>
      <c r="X244" s="133" t="str">
        <f t="shared" si="51"/>
        <v>xxx</v>
      </c>
      <c r="Y244" s="131">
        <f t="shared" si="40"/>
        <v>0</v>
      </c>
    </row>
    <row r="245" spans="1:25" ht="12.75">
      <c r="A245" s="187">
        <v>242</v>
      </c>
      <c r="B245" s="135"/>
      <c r="C245" s="135"/>
      <c r="D245" s="135"/>
      <c r="E245" s="135"/>
      <c r="F245" s="135"/>
      <c r="G245" s="135"/>
      <c r="M245" s="134" t="str">
        <f t="shared" si="41"/>
        <v>xxx</v>
      </c>
      <c r="N245" s="134" t="str">
        <f t="shared" si="42"/>
        <v>xxx</v>
      </c>
      <c r="O245" s="134" t="str">
        <f t="shared" si="43"/>
        <v>xxx</v>
      </c>
      <c r="P245" s="134" t="str">
        <f t="shared" si="44"/>
        <v>xxx</v>
      </c>
      <c r="Q245" s="134" t="str">
        <f t="shared" si="45"/>
        <v>xxx</v>
      </c>
      <c r="R245" s="134" t="str">
        <f t="shared" si="46"/>
        <v>xxx</v>
      </c>
      <c r="S245" s="134" t="str">
        <f t="shared" si="47"/>
        <v>xxx</v>
      </c>
      <c r="T245" s="134" t="str">
        <f t="shared" si="48"/>
        <v>xxx</v>
      </c>
      <c r="U245" s="134" t="str">
        <f t="shared" si="49"/>
        <v>xxx</v>
      </c>
      <c r="V245" s="133" t="str">
        <f t="shared" si="50"/>
        <v>xxx</v>
      </c>
      <c r="W245" s="133" t="str">
        <f t="shared" si="52"/>
        <v>xxx</v>
      </c>
      <c r="X245" s="133" t="str">
        <f t="shared" si="51"/>
        <v>xxx</v>
      </c>
      <c r="Y245" s="131">
        <f t="shared" si="40"/>
        <v>0</v>
      </c>
    </row>
    <row r="246" spans="1:25" ht="12.75">
      <c r="A246" s="187">
        <v>243</v>
      </c>
      <c r="B246" s="135"/>
      <c r="C246" s="135"/>
      <c r="D246" s="135"/>
      <c r="E246" s="135"/>
      <c r="F246" s="135"/>
      <c r="G246" s="135"/>
      <c r="M246" s="134" t="str">
        <f t="shared" si="41"/>
        <v>xxx</v>
      </c>
      <c r="N246" s="134" t="str">
        <f t="shared" si="42"/>
        <v>xxx</v>
      </c>
      <c r="O246" s="134" t="str">
        <f t="shared" si="43"/>
        <v>xxx</v>
      </c>
      <c r="P246" s="134" t="str">
        <f t="shared" si="44"/>
        <v>xxx</v>
      </c>
      <c r="Q246" s="134" t="str">
        <f t="shared" si="45"/>
        <v>xxx</v>
      </c>
      <c r="R246" s="134" t="str">
        <f t="shared" si="46"/>
        <v>xxx</v>
      </c>
      <c r="S246" s="134" t="str">
        <f t="shared" si="47"/>
        <v>xxx</v>
      </c>
      <c r="T246" s="134" t="str">
        <f t="shared" si="48"/>
        <v>xxx</v>
      </c>
      <c r="U246" s="134" t="str">
        <f t="shared" si="49"/>
        <v>xxx</v>
      </c>
      <c r="V246" s="133" t="str">
        <f t="shared" si="50"/>
        <v>xxx</v>
      </c>
      <c r="W246" s="133" t="str">
        <f t="shared" si="52"/>
        <v>xxx</v>
      </c>
      <c r="X246" s="133" t="str">
        <f t="shared" si="51"/>
        <v>xxx</v>
      </c>
      <c r="Y246" s="131">
        <f t="shared" si="40"/>
        <v>0</v>
      </c>
    </row>
    <row r="247" spans="1:25" ht="12.75">
      <c r="A247" s="187">
        <v>244</v>
      </c>
      <c r="B247" s="135"/>
      <c r="C247" s="135"/>
      <c r="D247" s="135"/>
      <c r="E247" s="135"/>
      <c r="F247" s="135"/>
      <c r="G247" s="135"/>
      <c r="M247" s="134" t="str">
        <f t="shared" si="41"/>
        <v>xxx</v>
      </c>
      <c r="N247" s="134" t="str">
        <f t="shared" si="42"/>
        <v>xxx</v>
      </c>
      <c r="O247" s="134" t="str">
        <f t="shared" si="43"/>
        <v>xxx</v>
      </c>
      <c r="P247" s="134" t="str">
        <f t="shared" si="44"/>
        <v>xxx</v>
      </c>
      <c r="Q247" s="134" t="str">
        <f t="shared" si="45"/>
        <v>xxx</v>
      </c>
      <c r="R247" s="134" t="str">
        <f t="shared" si="46"/>
        <v>xxx</v>
      </c>
      <c r="S247" s="134" t="str">
        <f t="shared" si="47"/>
        <v>xxx</v>
      </c>
      <c r="T247" s="134" t="str">
        <f t="shared" si="48"/>
        <v>xxx</v>
      </c>
      <c r="U247" s="134" t="str">
        <f t="shared" si="49"/>
        <v>xxx</v>
      </c>
      <c r="V247" s="133" t="str">
        <f t="shared" si="50"/>
        <v>xxx</v>
      </c>
      <c r="W247" s="133" t="str">
        <f t="shared" si="52"/>
        <v>xxx</v>
      </c>
      <c r="X247" s="133" t="str">
        <f t="shared" si="51"/>
        <v>xxx</v>
      </c>
      <c r="Y247" s="131">
        <f t="shared" si="40"/>
        <v>0</v>
      </c>
    </row>
    <row r="248" spans="1:25" ht="12.75">
      <c r="A248" s="187">
        <v>245</v>
      </c>
      <c r="B248" s="135"/>
      <c r="C248" s="135"/>
      <c r="D248" s="135"/>
      <c r="E248" s="135"/>
      <c r="F248" s="135"/>
      <c r="G248" s="135"/>
      <c r="M248" s="134" t="str">
        <f t="shared" si="41"/>
        <v>xxx</v>
      </c>
      <c r="N248" s="134" t="str">
        <f t="shared" si="42"/>
        <v>xxx</v>
      </c>
      <c r="O248" s="134" t="str">
        <f t="shared" si="43"/>
        <v>xxx</v>
      </c>
      <c r="P248" s="134" t="str">
        <f t="shared" si="44"/>
        <v>xxx</v>
      </c>
      <c r="Q248" s="134" t="str">
        <f t="shared" si="45"/>
        <v>xxx</v>
      </c>
      <c r="R248" s="134" t="str">
        <f t="shared" si="46"/>
        <v>xxx</v>
      </c>
      <c r="S248" s="134" t="str">
        <f t="shared" si="47"/>
        <v>xxx</v>
      </c>
      <c r="T248" s="134" t="str">
        <f t="shared" si="48"/>
        <v>xxx</v>
      </c>
      <c r="U248" s="134" t="str">
        <f t="shared" si="49"/>
        <v>xxx</v>
      </c>
      <c r="V248" s="133" t="str">
        <f t="shared" si="50"/>
        <v>xxx</v>
      </c>
      <c r="W248" s="133" t="str">
        <f t="shared" si="52"/>
        <v>xxx</v>
      </c>
      <c r="X248" s="133" t="str">
        <f t="shared" si="51"/>
        <v>xxx</v>
      </c>
      <c r="Y248" s="131">
        <f t="shared" si="40"/>
        <v>0</v>
      </c>
    </row>
    <row r="249" spans="1:25" ht="12.75">
      <c r="A249" s="187">
        <v>246</v>
      </c>
      <c r="B249" s="135"/>
      <c r="C249" s="135"/>
      <c r="D249" s="135"/>
      <c r="E249" s="135"/>
      <c r="F249" s="135"/>
      <c r="G249" s="135"/>
      <c r="M249" s="134" t="str">
        <f t="shared" si="41"/>
        <v>xxx</v>
      </c>
      <c r="N249" s="134" t="str">
        <f t="shared" si="42"/>
        <v>xxx</v>
      </c>
      <c r="O249" s="134" t="str">
        <f t="shared" si="43"/>
        <v>xxx</v>
      </c>
      <c r="P249" s="134" t="str">
        <f t="shared" si="44"/>
        <v>xxx</v>
      </c>
      <c r="Q249" s="134" t="str">
        <f t="shared" si="45"/>
        <v>xxx</v>
      </c>
      <c r="R249" s="134" t="str">
        <f t="shared" si="46"/>
        <v>xxx</v>
      </c>
      <c r="S249" s="134" t="str">
        <f t="shared" si="47"/>
        <v>xxx</v>
      </c>
      <c r="T249" s="134" t="str">
        <f t="shared" si="48"/>
        <v>xxx</v>
      </c>
      <c r="U249" s="134" t="str">
        <f t="shared" si="49"/>
        <v>xxx</v>
      </c>
      <c r="V249" s="133" t="str">
        <f t="shared" si="50"/>
        <v>xxx</v>
      </c>
      <c r="W249" s="133" t="str">
        <f t="shared" si="52"/>
        <v>xxx</v>
      </c>
      <c r="X249" s="133" t="str">
        <f t="shared" si="51"/>
        <v>xxx</v>
      </c>
      <c r="Y249" s="131">
        <f t="shared" si="40"/>
        <v>0</v>
      </c>
    </row>
    <row r="250" spans="1:25" ht="12.75">
      <c r="A250" s="187">
        <v>247</v>
      </c>
      <c r="B250" s="135"/>
      <c r="C250" s="135"/>
      <c r="D250" s="135"/>
      <c r="E250" s="135"/>
      <c r="F250" s="135"/>
      <c r="G250" s="135"/>
      <c r="M250" s="134" t="str">
        <f t="shared" si="41"/>
        <v>xxx</v>
      </c>
      <c r="N250" s="134" t="str">
        <f t="shared" si="42"/>
        <v>xxx</v>
      </c>
      <c r="O250" s="134" t="str">
        <f t="shared" si="43"/>
        <v>xxx</v>
      </c>
      <c r="P250" s="134" t="str">
        <f t="shared" si="44"/>
        <v>xxx</v>
      </c>
      <c r="Q250" s="134" t="str">
        <f t="shared" si="45"/>
        <v>xxx</v>
      </c>
      <c r="R250" s="134" t="str">
        <f t="shared" si="46"/>
        <v>xxx</v>
      </c>
      <c r="S250" s="134" t="str">
        <f t="shared" si="47"/>
        <v>xxx</v>
      </c>
      <c r="T250" s="134" t="str">
        <f t="shared" si="48"/>
        <v>xxx</v>
      </c>
      <c r="U250" s="134" t="str">
        <f t="shared" si="49"/>
        <v>xxx</v>
      </c>
      <c r="V250" s="133" t="str">
        <f t="shared" si="50"/>
        <v>xxx</v>
      </c>
      <c r="W250" s="133" t="str">
        <f t="shared" si="52"/>
        <v>xxx</v>
      </c>
      <c r="X250" s="133" t="str">
        <f t="shared" si="51"/>
        <v>xxx</v>
      </c>
      <c r="Y250" s="131">
        <f t="shared" si="40"/>
        <v>0</v>
      </c>
    </row>
    <row r="251" spans="1:25" ht="12.75">
      <c r="A251" s="187">
        <v>248</v>
      </c>
      <c r="B251" s="135"/>
      <c r="C251" s="135"/>
      <c r="D251" s="135"/>
      <c r="E251" s="135"/>
      <c r="F251" s="135"/>
      <c r="G251" s="135"/>
      <c r="M251" s="134" t="str">
        <f t="shared" si="41"/>
        <v>xxx</v>
      </c>
      <c r="N251" s="134" t="str">
        <f t="shared" si="42"/>
        <v>xxx</v>
      </c>
      <c r="O251" s="134" t="str">
        <f t="shared" si="43"/>
        <v>xxx</v>
      </c>
      <c r="P251" s="134" t="str">
        <f t="shared" si="44"/>
        <v>xxx</v>
      </c>
      <c r="Q251" s="134" t="str">
        <f t="shared" si="45"/>
        <v>xxx</v>
      </c>
      <c r="R251" s="134" t="str">
        <f t="shared" si="46"/>
        <v>xxx</v>
      </c>
      <c r="S251" s="134" t="str">
        <f t="shared" si="47"/>
        <v>xxx</v>
      </c>
      <c r="T251" s="134" t="str">
        <f t="shared" si="48"/>
        <v>xxx</v>
      </c>
      <c r="U251" s="134" t="str">
        <f t="shared" si="49"/>
        <v>xxx</v>
      </c>
      <c r="V251" s="133" t="str">
        <f t="shared" si="50"/>
        <v>xxx</v>
      </c>
      <c r="W251" s="133" t="str">
        <f t="shared" si="52"/>
        <v>xxx</v>
      </c>
      <c r="X251" s="133" t="str">
        <f t="shared" si="51"/>
        <v>xxx</v>
      </c>
      <c r="Y251" s="131">
        <f t="shared" si="40"/>
        <v>0</v>
      </c>
    </row>
    <row r="252" spans="1:25" ht="12.75">
      <c r="A252" s="187">
        <v>249</v>
      </c>
      <c r="B252" s="135"/>
      <c r="C252" s="135"/>
      <c r="D252" s="135"/>
      <c r="E252" s="135"/>
      <c r="F252" s="135"/>
      <c r="G252" s="135"/>
      <c r="M252" s="134" t="str">
        <f t="shared" si="41"/>
        <v>xxx</v>
      </c>
      <c r="N252" s="134" t="str">
        <f t="shared" si="42"/>
        <v>xxx</v>
      </c>
      <c r="O252" s="134" t="str">
        <f t="shared" si="43"/>
        <v>xxx</v>
      </c>
      <c r="P252" s="134" t="str">
        <f t="shared" si="44"/>
        <v>xxx</v>
      </c>
      <c r="Q252" s="134" t="str">
        <f t="shared" si="45"/>
        <v>xxx</v>
      </c>
      <c r="R252" s="134" t="str">
        <f t="shared" si="46"/>
        <v>xxx</v>
      </c>
      <c r="S252" s="134" t="str">
        <f t="shared" si="47"/>
        <v>xxx</v>
      </c>
      <c r="T252" s="134" t="str">
        <f t="shared" si="48"/>
        <v>xxx</v>
      </c>
      <c r="U252" s="134" t="str">
        <f t="shared" si="49"/>
        <v>xxx</v>
      </c>
      <c r="V252" s="133" t="str">
        <f t="shared" si="50"/>
        <v>xxx</v>
      </c>
      <c r="W252" s="133" t="str">
        <f t="shared" si="52"/>
        <v>xxx</v>
      </c>
      <c r="X252" s="133" t="str">
        <f t="shared" si="51"/>
        <v>xxx</v>
      </c>
      <c r="Y252" s="131">
        <f t="shared" si="40"/>
        <v>0</v>
      </c>
    </row>
    <row r="253" spans="1:25" ht="12.75">
      <c r="A253" s="187">
        <v>250</v>
      </c>
      <c r="B253" s="135"/>
      <c r="C253" s="135"/>
      <c r="D253" s="135"/>
      <c r="E253" s="135"/>
      <c r="F253" s="135"/>
      <c r="G253" s="135"/>
      <c r="M253" s="134" t="str">
        <f t="shared" si="41"/>
        <v>xxx</v>
      </c>
      <c r="N253" s="134" t="str">
        <f t="shared" si="42"/>
        <v>xxx</v>
      </c>
      <c r="O253" s="134" t="str">
        <f t="shared" si="43"/>
        <v>xxx</v>
      </c>
      <c r="P253" s="134" t="str">
        <f t="shared" si="44"/>
        <v>xxx</v>
      </c>
      <c r="Q253" s="134" t="str">
        <f t="shared" si="45"/>
        <v>xxx</v>
      </c>
      <c r="R253" s="134" t="str">
        <f t="shared" si="46"/>
        <v>xxx</v>
      </c>
      <c r="S253" s="134" t="str">
        <f t="shared" si="47"/>
        <v>xxx</v>
      </c>
      <c r="T253" s="134" t="str">
        <f t="shared" si="48"/>
        <v>xxx</v>
      </c>
      <c r="U253" s="134" t="str">
        <f t="shared" si="49"/>
        <v>xxx</v>
      </c>
      <c r="V253" s="133" t="str">
        <f t="shared" si="50"/>
        <v>xxx</v>
      </c>
      <c r="W253" s="133" t="str">
        <f t="shared" si="52"/>
        <v>xxx</v>
      </c>
      <c r="X253" s="133" t="str">
        <f t="shared" si="51"/>
        <v>xxx</v>
      </c>
      <c r="Y253" s="131">
        <f t="shared" si="40"/>
        <v>0</v>
      </c>
    </row>
    <row r="254" spans="1:25" ht="12.75">
      <c r="A254" s="187">
        <v>251</v>
      </c>
      <c r="B254" s="135"/>
      <c r="C254" s="135"/>
      <c r="D254" s="135"/>
      <c r="E254" s="135"/>
      <c r="F254" s="135"/>
      <c r="G254" s="135"/>
      <c r="M254" s="134" t="str">
        <f t="shared" si="41"/>
        <v>xxx</v>
      </c>
      <c r="N254" s="134" t="str">
        <f t="shared" si="42"/>
        <v>xxx</v>
      </c>
      <c r="O254" s="134" t="str">
        <f t="shared" si="43"/>
        <v>xxx</v>
      </c>
      <c r="P254" s="134" t="str">
        <f t="shared" si="44"/>
        <v>xxx</v>
      </c>
      <c r="Q254" s="134" t="str">
        <f t="shared" si="45"/>
        <v>xxx</v>
      </c>
      <c r="R254" s="134" t="str">
        <f t="shared" si="46"/>
        <v>xxx</v>
      </c>
      <c r="S254" s="134" t="str">
        <f t="shared" si="47"/>
        <v>xxx</v>
      </c>
      <c r="T254" s="134" t="str">
        <f t="shared" si="48"/>
        <v>xxx</v>
      </c>
      <c r="U254" s="134" t="str">
        <f t="shared" si="49"/>
        <v>xxx</v>
      </c>
      <c r="V254" s="133" t="str">
        <f t="shared" si="50"/>
        <v>xxx</v>
      </c>
      <c r="W254" s="133" t="str">
        <f t="shared" si="52"/>
        <v>xxx</v>
      </c>
      <c r="X254" s="133" t="str">
        <f t="shared" si="51"/>
        <v>xxx</v>
      </c>
      <c r="Y254" s="131">
        <f t="shared" si="40"/>
        <v>0</v>
      </c>
    </row>
    <row r="255" spans="1:25" ht="12.75">
      <c r="A255" s="187">
        <v>252</v>
      </c>
      <c r="B255" s="135"/>
      <c r="C255" s="135"/>
      <c r="D255" s="135"/>
      <c r="E255" s="135"/>
      <c r="F255" s="135"/>
      <c r="G255" s="135"/>
      <c r="M255" s="134" t="str">
        <f t="shared" si="41"/>
        <v>xxx</v>
      </c>
      <c r="N255" s="134" t="str">
        <f t="shared" si="42"/>
        <v>xxx</v>
      </c>
      <c r="O255" s="134" t="str">
        <f t="shared" si="43"/>
        <v>xxx</v>
      </c>
      <c r="P255" s="134" t="str">
        <f t="shared" si="44"/>
        <v>xxx</v>
      </c>
      <c r="Q255" s="134" t="str">
        <f t="shared" si="45"/>
        <v>xxx</v>
      </c>
      <c r="R255" s="134" t="str">
        <f t="shared" si="46"/>
        <v>xxx</v>
      </c>
      <c r="S255" s="134" t="str">
        <f t="shared" si="47"/>
        <v>xxx</v>
      </c>
      <c r="T255" s="134" t="str">
        <f t="shared" si="48"/>
        <v>xxx</v>
      </c>
      <c r="U255" s="134" t="str">
        <f t="shared" si="49"/>
        <v>xxx</v>
      </c>
      <c r="V255" s="133" t="str">
        <f t="shared" si="50"/>
        <v>xxx</v>
      </c>
      <c r="W255" s="133" t="str">
        <f t="shared" si="52"/>
        <v>xxx</v>
      </c>
      <c r="X255" s="133" t="str">
        <f t="shared" si="51"/>
        <v>xxx</v>
      </c>
      <c r="Y255" s="131">
        <f t="shared" si="40"/>
        <v>0</v>
      </c>
    </row>
    <row r="256" spans="1:25" ht="12.75">
      <c r="A256" s="187">
        <v>253</v>
      </c>
      <c r="B256" s="135"/>
      <c r="C256" s="135"/>
      <c r="D256" s="135"/>
      <c r="E256" s="135"/>
      <c r="F256" s="135"/>
      <c r="G256" s="135"/>
      <c r="M256" s="134" t="str">
        <f t="shared" si="41"/>
        <v>xxx</v>
      </c>
      <c r="N256" s="134" t="str">
        <f t="shared" si="42"/>
        <v>xxx</v>
      </c>
      <c r="O256" s="134" t="str">
        <f t="shared" si="43"/>
        <v>xxx</v>
      </c>
      <c r="P256" s="134" t="str">
        <f t="shared" si="44"/>
        <v>xxx</v>
      </c>
      <c r="Q256" s="134" t="str">
        <f t="shared" si="45"/>
        <v>xxx</v>
      </c>
      <c r="R256" s="134" t="str">
        <f t="shared" si="46"/>
        <v>xxx</v>
      </c>
      <c r="S256" s="134" t="str">
        <f t="shared" si="47"/>
        <v>xxx</v>
      </c>
      <c r="T256" s="134" t="str">
        <f t="shared" si="48"/>
        <v>xxx</v>
      </c>
      <c r="U256" s="134" t="str">
        <f t="shared" si="49"/>
        <v>xxx</v>
      </c>
      <c r="V256" s="133" t="str">
        <f t="shared" si="50"/>
        <v>xxx</v>
      </c>
      <c r="W256" s="133" t="str">
        <f t="shared" si="52"/>
        <v>xxx</v>
      </c>
      <c r="X256" s="133" t="str">
        <f t="shared" si="51"/>
        <v>xxx</v>
      </c>
      <c r="Y256" s="131">
        <f t="shared" si="40"/>
        <v>0</v>
      </c>
    </row>
    <row r="257" spans="1:25" ht="12.75">
      <c r="A257" s="187">
        <v>254</v>
      </c>
      <c r="B257" s="135"/>
      <c r="C257" s="135"/>
      <c r="D257" s="135"/>
      <c r="E257" s="135"/>
      <c r="F257" s="135"/>
      <c r="G257" s="135"/>
      <c r="M257" s="134" t="str">
        <f t="shared" si="41"/>
        <v>xxx</v>
      </c>
      <c r="N257" s="134" t="str">
        <f t="shared" si="42"/>
        <v>xxx</v>
      </c>
      <c r="O257" s="134" t="str">
        <f t="shared" si="43"/>
        <v>xxx</v>
      </c>
      <c r="P257" s="134" t="str">
        <f t="shared" si="44"/>
        <v>xxx</v>
      </c>
      <c r="Q257" s="134" t="str">
        <f t="shared" si="45"/>
        <v>xxx</v>
      </c>
      <c r="R257" s="134" t="str">
        <f t="shared" si="46"/>
        <v>xxx</v>
      </c>
      <c r="S257" s="134" t="str">
        <f t="shared" si="47"/>
        <v>xxx</v>
      </c>
      <c r="T257" s="134" t="str">
        <f t="shared" si="48"/>
        <v>xxx</v>
      </c>
      <c r="U257" s="134" t="str">
        <f t="shared" si="49"/>
        <v>xxx</v>
      </c>
      <c r="V257" s="133" t="str">
        <f t="shared" si="50"/>
        <v>xxx</v>
      </c>
      <c r="W257" s="133" t="str">
        <f t="shared" si="52"/>
        <v>xxx</v>
      </c>
      <c r="X257" s="133" t="str">
        <f t="shared" si="51"/>
        <v>xxx</v>
      </c>
      <c r="Y257" s="131">
        <f t="shared" si="40"/>
        <v>0</v>
      </c>
    </row>
    <row r="258" spans="1:25" ht="12.75">
      <c r="A258" s="187">
        <v>255</v>
      </c>
      <c r="B258" s="135"/>
      <c r="C258" s="135"/>
      <c r="D258" s="135"/>
      <c r="E258" s="135"/>
      <c r="F258" s="135"/>
      <c r="G258" s="135"/>
      <c r="M258" s="134" t="str">
        <f t="shared" si="41"/>
        <v>xxx</v>
      </c>
      <c r="N258" s="134" t="str">
        <f t="shared" si="42"/>
        <v>xxx</v>
      </c>
      <c r="O258" s="134" t="str">
        <f t="shared" si="43"/>
        <v>xxx</v>
      </c>
      <c r="P258" s="134" t="str">
        <f t="shared" si="44"/>
        <v>xxx</v>
      </c>
      <c r="Q258" s="134" t="str">
        <f t="shared" si="45"/>
        <v>xxx</v>
      </c>
      <c r="R258" s="134" t="str">
        <f t="shared" si="46"/>
        <v>xxx</v>
      </c>
      <c r="S258" s="134" t="str">
        <f t="shared" si="47"/>
        <v>xxx</v>
      </c>
      <c r="T258" s="134" t="str">
        <f t="shared" si="48"/>
        <v>xxx</v>
      </c>
      <c r="U258" s="134" t="str">
        <f t="shared" si="49"/>
        <v>xxx</v>
      </c>
      <c r="V258" s="133" t="str">
        <f t="shared" si="50"/>
        <v>xxx</v>
      </c>
      <c r="W258" s="133" t="str">
        <f t="shared" si="52"/>
        <v>xxx</v>
      </c>
      <c r="X258" s="133" t="str">
        <f t="shared" si="51"/>
        <v>xxx</v>
      </c>
      <c r="Y258" s="131">
        <f t="shared" si="40"/>
        <v>0</v>
      </c>
    </row>
    <row r="259" spans="1:25" ht="12.75">
      <c r="A259" s="187">
        <v>256</v>
      </c>
      <c r="B259" s="135"/>
      <c r="C259" s="135"/>
      <c r="D259" s="135"/>
      <c r="E259" s="135"/>
      <c r="F259" s="135"/>
      <c r="G259" s="135"/>
      <c r="M259" s="134" t="str">
        <f t="shared" si="41"/>
        <v>xxx</v>
      </c>
      <c r="N259" s="134" t="str">
        <f t="shared" si="42"/>
        <v>xxx</v>
      </c>
      <c r="O259" s="134" t="str">
        <f t="shared" si="43"/>
        <v>xxx</v>
      </c>
      <c r="P259" s="134" t="str">
        <f t="shared" si="44"/>
        <v>xxx</v>
      </c>
      <c r="Q259" s="134" t="str">
        <f t="shared" si="45"/>
        <v>xxx</v>
      </c>
      <c r="R259" s="134" t="str">
        <f t="shared" si="46"/>
        <v>xxx</v>
      </c>
      <c r="S259" s="134" t="str">
        <f t="shared" si="47"/>
        <v>xxx</v>
      </c>
      <c r="T259" s="134" t="str">
        <f t="shared" si="48"/>
        <v>xxx</v>
      </c>
      <c r="U259" s="134" t="str">
        <f t="shared" si="49"/>
        <v>xxx</v>
      </c>
      <c r="V259" s="133" t="str">
        <f t="shared" si="50"/>
        <v>xxx</v>
      </c>
      <c r="W259" s="133" t="str">
        <f t="shared" si="52"/>
        <v>xxx</v>
      </c>
      <c r="X259" s="133" t="str">
        <f t="shared" si="51"/>
        <v>xxx</v>
      </c>
      <c r="Y259" s="131">
        <f t="shared" si="40"/>
        <v>0</v>
      </c>
    </row>
    <row r="260" spans="1:25" ht="12.75">
      <c r="A260" s="187">
        <v>257</v>
      </c>
      <c r="B260" s="135"/>
      <c r="C260" s="135"/>
      <c r="D260" s="135"/>
      <c r="E260" s="135"/>
      <c r="F260" s="135"/>
      <c r="G260" s="135"/>
      <c r="M260" s="134" t="str">
        <f t="shared" si="41"/>
        <v>xxx</v>
      </c>
      <c r="N260" s="134" t="str">
        <f t="shared" si="42"/>
        <v>xxx</v>
      </c>
      <c r="O260" s="134" t="str">
        <f t="shared" si="43"/>
        <v>xxx</v>
      </c>
      <c r="P260" s="134" t="str">
        <f t="shared" si="44"/>
        <v>xxx</v>
      </c>
      <c r="Q260" s="134" t="str">
        <f t="shared" si="45"/>
        <v>xxx</v>
      </c>
      <c r="R260" s="134" t="str">
        <f t="shared" si="46"/>
        <v>xxx</v>
      </c>
      <c r="S260" s="134" t="str">
        <f t="shared" si="47"/>
        <v>xxx</v>
      </c>
      <c r="T260" s="134" t="str">
        <f t="shared" si="48"/>
        <v>xxx</v>
      </c>
      <c r="U260" s="134" t="str">
        <f t="shared" si="49"/>
        <v>xxx</v>
      </c>
      <c r="V260" s="133" t="str">
        <f t="shared" si="50"/>
        <v>xxx</v>
      </c>
      <c r="W260" s="133" t="str">
        <f t="shared" si="52"/>
        <v>xxx</v>
      </c>
      <c r="X260" s="133" t="str">
        <f t="shared" si="51"/>
        <v>xxx</v>
      </c>
      <c r="Y260" s="131">
        <f t="shared" si="40"/>
        <v>0</v>
      </c>
    </row>
    <row r="261" spans="1:25" ht="12.75">
      <c r="A261" s="187">
        <v>258</v>
      </c>
      <c r="B261" s="135"/>
      <c r="C261" s="135"/>
      <c r="D261" s="135"/>
      <c r="E261" s="135"/>
      <c r="F261" s="135"/>
      <c r="G261" s="135"/>
      <c r="M261" s="134" t="str">
        <f t="shared" si="41"/>
        <v>xxx</v>
      </c>
      <c r="N261" s="134" t="str">
        <f t="shared" si="42"/>
        <v>xxx</v>
      </c>
      <c r="O261" s="134" t="str">
        <f t="shared" si="43"/>
        <v>xxx</v>
      </c>
      <c r="P261" s="134" t="str">
        <f t="shared" si="44"/>
        <v>xxx</v>
      </c>
      <c r="Q261" s="134" t="str">
        <f t="shared" si="45"/>
        <v>xxx</v>
      </c>
      <c r="R261" s="134" t="str">
        <f t="shared" si="46"/>
        <v>xxx</v>
      </c>
      <c r="S261" s="134" t="str">
        <f t="shared" si="47"/>
        <v>xxx</v>
      </c>
      <c r="T261" s="134" t="str">
        <f t="shared" si="48"/>
        <v>xxx</v>
      </c>
      <c r="U261" s="134" t="str">
        <f t="shared" si="49"/>
        <v>xxx</v>
      </c>
      <c r="V261" s="133" t="str">
        <f t="shared" si="50"/>
        <v>xxx</v>
      </c>
      <c r="W261" s="133" t="str">
        <f t="shared" si="52"/>
        <v>xxx</v>
      </c>
      <c r="X261" s="133" t="str">
        <f t="shared" si="51"/>
        <v>xxx</v>
      </c>
      <c r="Y261" s="131">
        <f aca="true" t="shared" si="53" ref="Y261:Y324">MAX(W261:X261)</f>
        <v>0</v>
      </c>
    </row>
    <row r="262" spans="1:25" ht="12.75">
      <c r="A262" s="187">
        <v>259</v>
      </c>
      <c r="B262" s="135"/>
      <c r="C262" s="135"/>
      <c r="D262" s="135"/>
      <c r="E262" s="135"/>
      <c r="F262" s="135"/>
      <c r="G262" s="135"/>
      <c r="M262" s="134" t="str">
        <f aca="true" t="shared" si="54" ref="M262:M325">IF(B262&lt;&gt;0,B262,"xxx")</f>
        <v>xxx</v>
      </c>
      <c r="N262" s="134" t="str">
        <f aca="true" t="shared" si="55" ref="N262:N325">IF(C262&lt;&gt;0,((C262^2-(Y262-Y261)^2))^0.5,"xxx")</f>
        <v>xxx</v>
      </c>
      <c r="O262" s="134" t="str">
        <f aca="true" t="shared" si="56" ref="O262:O325">IF(D262&lt;&gt;0,D262-D261,"xxx")</f>
        <v>xxx</v>
      </c>
      <c r="P262" s="134" t="str">
        <f aca="true" t="shared" si="57" ref="P262:P325">IF(E262&lt;&gt;0,((E262-E261)^2-(Y262-Y261)^2)^0.5,"xxx")</f>
        <v>xxx</v>
      </c>
      <c r="Q262" s="134" t="str">
        <f aca="true" t="shared" si="58" ref="Q262:Q325">IF(B262&lt;&gt;0,(B262^2+(Y262-Y261)^2)^0.5,"xxx")</f>
        <v>xxx</v>
      </c>
      <c r="R262" s="134" t="str">
        <f aca="true" t="shared" si="59" ref="R262:R325">IF(C262&lt;&gt;0,C262,"xxx")</f>
        <v>xxx</v>
      </c>
      <c r="S262" s="134" t="str">
        <f aca="true" t="shared" si="60" ref="S262:S325">IF(D262&lt;&gt;0,((D262-D261)^2+(Y262-Y261)^2)^0.5,"xxx")</f>
        <v>xxx</v>
      </c>
      <c r="T262" s="134" t="str">
        <f aca="true" t="shared" si="61" ref="T262:T325">IF(E262&lt;&gt;0,E262-E261,"xxx")</f>
        <v>xxx</v>
      </c>
      <c r="U262" s="134" t="str">
        <f aca="true" t="shared" si="62" ref="U262:U325">IF(SUM(B262:E262)&lt;&gt;0,U261+MAX(M262:P262),"xxx")</f>
        <v>xxx</v>
      </c>
      <c r="V262" s="133" t="str">
        <f aca="true" t="shared" si="63" ref="V262:V325">IF(SUM(B262:E262)&lt;&gt;0,V261+MAX(Q262:T262),"xxx")</f>
        <v>xxx</v>
      </c>
      <c r="W262" s="133" t="str">
        <f t="shared" si="52"/>
        <v>xxx</v>
      </c>
      <c r="X262" s="133" t="str">
        <f aca="true" t="shared" si="64" ref="X262:X325">IF(AND($G$4&lt;&gt;0,MAX(B262:E262)&lt;&gt;0),$G$4+G262,"xxx")</f>
        <v>xxx</v>
      </c>
      <c r="Y262" s="131">
        <f t="shared" si="53"/>
        <v>0</v>
      </c>
    </row>
    <row r="263" spans="1:25" ht="12.75">
      <c r="A263" s="187">
        <v>260</v>
      </c>
      <c r="B263" s="135"/>
      <c r="C263" s="135"/>
      <c r="D263" s="135"/>
      <c r="E263" s="135"/>
      <c r="F263" s="135"/>
      <c r="G263" s="135"/>
      <c r="M263" s="134" t="str">
        <f t="shared" si="54"/>
        <v>xxx</v>
      </c>
      <c r="N263" s="134" t="str">
        <f t="shared" si="55"/>
        <v>xxx</v>
      </c>
      <c r="O263" s="134" t="str">
        <f t="shared" si="56"/>
        <v>xxx</v>
      </c>
      <c r="P263" s="134" t="str">
        <f t="shared" si="57"/>
        <v>xxx</v>
      </c>
      <c r="Q263" s="134" t="str">
        <f t="shared" si="58"/>
        <v>xxx</v>
      </c>
      <c r="R263" s="134" t="str">
        <f t="shared" si="59"/>
        <v>xxx</v>
      </c>
      <c r="S263" s="134" t="str">
        <f t="shared" si="60"/>
        <v>xxx</v>
      </c>
      <c r="T263" s="134" t="str">
        <f t="shared" si="61"/>
        <v>xxx</v>
      </c>
      <c r="U263" s="134" t="str">
        <f t="shared" si="62"/>
        <v>xxx</v>
      </c>
      <c r="V263" s="133" t="str">
        <f t="shared" si="63"/>
        <v>xxx</v>
      </c>
      <c r="W263" s="133" t="str">
        <f t="shared" si="52"/>
        <v>xxx</v>
      </c>
      <c r="X263" s="133" t="str">
        <f t="shared" si="64"/>
        <v>xxx</v>
      </c>
      <c r="Y263" s="131">
        <f t="shared" si="53"/>
        <v>0</v>
      </c>
    </row>
    <row r="264" spans="1:25" ht="12.75">
      <c r="A264" s="187">
        <v>261</v>
      </c>
      <c r="B264" s="135"/>
      <c r="C264" s="135"/>
      <c r="D264" s="135"/>
      <c r="E264" s="135"/>
      <c r="F264" s="135"/>
      <c r="G264" s="135"/>
      <c r="M264" s="134" t="str">
        <f t="shared" si="54"/>
        <v>xxx</v>
      </c>
      <c r="N264" s="134" t="str">
        <f t="shared" si="55"/>
        <v>xxx</v>
      </c>
      <c r="O264" s="134" t="str">
        <f t="shared" si="56"/>
        <v>xxx</v>
      </c>
      <c r="P264" s="134" t="str">
        <f t="shared" si="57"/>
        <v>xxx</v>
      </c>
      <c r="Q264" s="134" t="str">
        <f t="shared" si="58"/>
        <v>xxx</v>
      </c>
      <c r="R264" s="134" t="str">
        <f t="shared" si="59"/>
        <v>xxx</v>
      </c>
      <c r="S264" s="134" t="str">
        <f t="shared" si="60"/>
        <v>xxx</v>
      </c>
      <c r="T264" s="134" t="str">
        <f t="shared" si="61"/>
        <v>xxx</v>
      </c>
      <c r="U264" s="134" t="str">
        <f t="shared" si="62"/>
        <v>xxx</v>
      </c>
      <c r="V264" s="133" t="str">
        <f t="shared" si="63"/>
        <v>xxx</v>
      </c>
      <c r="W264" s="133" t="str">
        <f t="shared" si="52"/>
        <v>xxx</v>
      </c>
      <c r="X264" s="133" t="str">
        <f t="shared" si="64"/>
        <v>xxx</v>
      </c>
      <c r="Y264" s="131">
        <f t="shared" si="53"/>
        <v>0</v>
      </c>
    </row>
    <row r="265" spans="1:25" ht="12.75">
      <c r="A265" s="187">
        <v>262</v>
      </c>
      <c r="B265" s="135"/>
      <c r="C265" s="135"/>
      <c r="D265" s="135"/>
      <c r="E265" s="135"/>
      <c r="F265" s="135"/>
      <c r="G265" s="135"/>
      <c r="M265" s="134" t="str">
        <f t="shared" si="54"/>
        <v>xxx</v>
      </c>
      <c r="N265" s="134" t="str">
        <f t="shared" si="55"/>
        <v>xxx</v>
      </c>
      <c r="O265" s="134" t="str">
        <f t="shared" si="56"/>
        <v>xxx</v>
      </c>
      <c r="P265" s="134" t="str">
        <f t="shared" si="57"/>
        <v>xxx</v>
      </c>
      <c r="Q265" s="134" t="str">
        <f t="shared" si="58"/>
        <v>xxx</v>
      </c>
      <c r="R265" s="134" t="str">
        <f t="shared" si="59"/>
        <v>xxx</v>
      </c>
      <c r="S265" s="134" t="str">
        <f t="shared" si="60"/>
        <v>xxx</v>
      </c>
      <c r="T265" s="134" t="str">
        <f t="shared" si="61"/>
        <v>xxx</v>
      </c>
      <c r="U265" s="134" t="str">
        <f t="shared" si="62"/>
        <v>xxx</v>
      </c>
      <c r="V265" s="133" t="str">
        <f t="shared" si="63"/>
        <v>xxx</v>
      </c>
      <c r="W265" s="133" t="str">
        <f t="shared" si="52"/>
        <v>xxx</v>
      </c>
      <c r="X265" s="133" t="str">
        <f t="shared" si="64"/>
        <v>xxx</v>
      </c>
      <c r="Y265" s="131">
        <f t="shared" si="53"/>
        <v>0</v>
      </c>
    </row>
    <row r="266" spans="1:25" ht="12.75">
      <c r="A266" s="187">
        <v>263</v>
      </c>
      <c r="B266" s="135"/>
      <c r="C266" s="135"/>
      <c r="D266" s="135"/>
      <c r="E266" s="135"/>
      <c r="F266" s="135"/>
      <c r="G266" s="135"/>
      <c r="M266" s="134" t="str">
        <f t="shared" si="54"/>
        <v>xxx</v>
      </c>
      <c r="N266" s="134" t="str">
        <f t="shared" si="55"/>
        <v>xxx</v>
      </c>
      <c r="O266" s="134" t="str">
        <f t="shared" si="56"/>
        <v>xxx</v>
      </c>
      <c r="P266" s="134" t="str">
        <f t="shared" si="57"/>
        <v>xxx</v>
      </c>
      <c r="Q266" s="134" t="str">
        <f t="shared" si="58"/>
        <v>xxx</v>
      </c>
      <c r="R266" s="134" t="str">
        <f t="shared" si="59"/>
        <v>xxx</v>
      </c>
      <c r="S266" s="134" t="str">
        <f t="shared" si="60"/>
        <v>xxx</v>
      </c>
      <c r="T266" s="134" t="str">
        <f t="shared" si="61"/>
        <v>xxx</v>
      </c>
      <c r="U266" s="134" t="str">
        <f t="shared" si="62"/>
        <v>xxx</v>
      </c>
      <c r="V266" s="133" t="str">
        <f t="shared" si="63"/>
        <v>xxx</v>
      </c>
      <c r="W266" s="133" t="str">
        <f t="shared" si="52"/>
        <v>xxx</v>
      </c>
      <c r="X266" s="133" t="str">
        <f t="shared" si="64"/>
        <v>xxx</v>
      </c>
      <c r="Y266" s="131">
        <f t="shared" si="53"/>
        <v>0</v>
      </c>
    </row>
    <row r="267" spans="1:25" ht="12.75">
      <c r="A267" s="187">
        <v>264</v>
      </c>
      <c r="B267" s="135"/>
      <c r="C267" s="135"/>
      <c r="D267" s="135"/>
      <c r="E267" s="135"/>
      <c r="F267" s="135"/>
      <c r="G267" s="135"/>
      <c r="M267" s="134" t="str">
        <f t="shared" si="54"/>
        <v>xxx</v>
      </c>
      <c r="N267" s="134" t="str">
        <f t="shared" si="55"/>
        <v>xxx</v>
      </c>
      <c r="O267" s="134" t="str">
        <f t="shared" si="56"/>
        <v>xxx</v>
      </c>
      <c r="P267" s="134" t="str">
        <f t="shared" si="57"/>
        <v>xxx</v>
      </c>
      <c r="Q267" s="134" t="str">
        <f t="shared" si="58"/>
        <v>xxx</v>
      </c>
      <c r="R267" s="134" t="str">
        <f t="shared" si="59"/>
        <v>xxx</v>
      </c>
      <c r="S267" s="134" t="str">
        <f t="shared" si="60"/>
        <v>xxx</v>
      </c>
      <c r="T267" s="134" t="str">
        <f t="shared" si="61"/>
        <v>xxx</v>
      </c>
      <c r="U267" s="134" t="str">
        <f t="shared" si="62"/>
        <v>xxx</v>
      </c>
      <c r="V267" s="133" t="str">
        <f t="shared" si="63"/>
        <v>xxx</v>
      </c>
      <c r="W267" s="133" t="str">
        <f t="shared" si="52"/>
        <v>xxx</v>
      </c>
      <c r="X267" s="133" t="str">
        <f t="shared" si="64"/>
        <v>xxx</v>
      </c>
      <c r="Y267" s="131">
        <f t="shared" si="53"/>
        <v>0</v>
      </c>
    </row>
    <row r="268" spans="1:25" ht="12.75">
      <c r="A268" s="187">
        <v>265</v>
      </c>
      <c r="B268" s="135"/>
      <c r="C268" s="135"/>
      <c r="D268" s="135"/>
      <c r="E268" s="135"/>
      <c r="F268" s="135"/>
      <c r="G268" s="135"/>
      <c r="M268" s="134" t="str">
        <f t="shared" si="54"/>
        <v>xxx</v>
      </c>
      <c r="N268" s="134" t="str">
        <f t="shared" si="55"/>
        <v>xxx</v>
      </c>
      <c r="O268" s="134" t="str">
        <f t="shared" si="56"/>
        <v>xxx</v>
      </c>
      <c r="P268" s="134" t="str">
        <f t="shared" si="57"/>
        <v>xxx</v>
      </c>
      <c r="Q268" s="134" t="str">
        <f t="shared" si="58"/>
        <v>xxx</v>
      </c>
      <c r="R268" s="134" t="str">
        <f t="shared" si="59"/>
        <v>xxx</v>
      </c>
      <c r="S268" s="134" t="str">
        <f t="shared" si="60"/>
        <v>xxx</v>
      </c>
      <c r="T268" s="134" t="str">
        <f t="shared" si="61"/>
        <v>xxx</v>
      </c>
      <c r="U268" s="134" t="str">
        <f t="shared" si="62"/>
        <v>xxx</v>
      </c>
      <c r="V268" s="133" t="str">
        <f t="shared" si="63"/>
        <v>xxx</v>
      </c>
      <c r="W268" s="133" t="str">
        <f aca="true" t="shared" si="65" ref="W268:W331">IF(F268&lt;&gt;0,F268,"xxx")</f>
        <v>xxx</v>
      </c>
      <c r="X268" s="133" t="str">
        <f t="shared" si="64"/>
        <v>xxx</v>
      </c>
      <c r="Y268" s="131">
        <f t="shared" si="53"/>
        <v>0</v>
      </c>
    </row>
    <row r="269" spans="1:25" ht="12.75">
      <c r="A269" s="187">
        <v>266</v>
      </c>
      <c r="B269" s="135"/>
      <c r="C269" s="135"/>
      <c r="D269" s="135"/>
      <c r="E269" s="135"/>
      <c r="F269" s="135"/>
      <c r="G269" s="135"/>
      <c r="M269" s="134" t="str">
        <f t="shared" si="54"/>
        <v>xxx</v>
      </c>
      <c r="N269" s="134" t="str">
        <f t="shared" si="55"/>
        <v>xxx</v>
      </c>
      <c r="O269" s="134" t="str">
        <f t="shared" si="56"/>
        <v>xxx</v>
      </c>
      <c r="P269" s="134" t="str">
        <f t="shared" si="57"/>
        <v>xxx</v>
      </c>
      <c r="Q269" s="134" t="str">
        <f t="shared" si="58"/>
        <v>xxx</v>
      </c>
      <c r="R269" s="134" t="str">
        <f t="shared" si="59"/>
        <v>xxx</v>
      </c>
      <c r="S269" s="134" t="str">
        <f t="shared" si="60"/>
        <v>xxx</v>
      </c>
      <c r="T269" s="134" t="str">
        <f t="shared" si="61"/>
        <v>xxx</v>
      </c>
      <c r="U269" s="134" t="str">
        <f t="shared" si="62"/>
        <v>xxx</v>
      </c>
      <c r="V269" s="133" t="str">
        <f t="shared" si="63"/>
        <v>xxx</v>
      </c>
      <c r="W269" s="133" t="str">
        <f t="shared" si="65"/>
        <v>xxx</v>
      </c>
      <c r="X269" s="133" t="str">
        <f t="shared" si="64"/>
        <v>xxx</v>
      </c>
      <c r="Y269" s="131">
        <f t="shared" si="53"/>
        <v>0</v>
      </c>
    </row>
    <row r="270" spans="1:25" ht="12.75">
      <c r="A270" s="187">
        <v>267</v>
      </c>
      <c r="B270" s="135"/>
      <c r="C270" s="135"/>
      <c r="D270" s="135"/>
      <c r="E270" s="135"/>
      <c r="F270" s="135"/>
      <c r="G270" s="135"/>
      <c r="M270" s="134" t="str">
        <f t="shared" si="54"/>
        <v>xxx</v>
      </c>
      <c r="N270" s="134" t="str">
        <f t="shared" si="55"/>
        <v>xxx</v>
      </c>
      <c r="O270" s="134" t="str">
        <f t="shared" si="56"/>
        <v>xxx</v>
      </c>
      <c r="P270" s="134" t="str">
        <f t="shared" si="57"/>
        <v>xxx</v>
      </c>
      <c r="Q270" s="134" t="str">
        <f t="shared" si="58"/>
        <v>xxx</v>
      </c>
      <c r="R270" s="134" t="str">
        <f t="shared" si="59"/>
        <v>xxx</v>
      </c>
      <c r="S270" s="134" t="str">
        <f t="shared" si="60"/>
        <v>xxx</v>
      </c>
      <c r="T270" s="134" t="str">
        <f t="shared" si="61"/>
        <v>xxx</v>
      </c>
      <c r="U270" s="134" t="str">
        <f t="shared" si="62"/>
        <v>xxx</v>
      </c>
      <c r="V270" s="133" t="str">
        <f t="shared" si="63"/>
        <v>xxx</v>
      </c>
      <c r="W270" s="133" t="str">
        <f t="shared" si="65"/>
        <v>xxx</v>
      </c>
      <c r="X270" s="133" t="str">
        <f t="shared" si="64"/>
        <v>xxx</v>
      </c>
      <c r="Y270" s="131">
        <f t="shared" si="53"/>
        <v>0</v>
      </c>
    </row>
    <row r="271" spans="1:25" ht="12.75">
      <c r="A271" s="187">
        <v>268</v>
      </c>
      <c r="B271" s="135"/>
      <c r="C271" s="135"/>
      <c r="D271" s="135"/>
      <c r="E271" s="135"/>
      <c r="F271" s="135"/>
      <c r="G271" s="135"/>
      <c r="M271" s="134" t="str">
        <f t="shared" si="54"/>
        <v>xxx</v>
      </c>
      <c r="N271" s="134" t="str">
        <f t="shared" si="55"/>
        <v>xxx</v>
      </c>
      <c r="O271" s="134" t="str">
        <f t="shared" si="56"/>
        <v>xxx</v>
      </c>
      <c r="P271" s="134" t="str">
        <f t="shared" si="57"/>
        <v>xxx</v>
      </c>
      <c r="Q271" s="134" t="str">
        <f t="shared" si="58"/>
        <v>xxx</v>
      </c>
      <c r="R271" s="134" t="str">
        <f t="shared" si="59"/>
        <v>xxx</v>
      </c>
      <c r="S271" s="134" t="str">
        <f t="shared" si="60"/>
        <v>xxx</v>
      </c>
      <c r="T271" s="134" t="str">
        <f t="shared" si="61"/>
        <v>xxx</v>
      </c>
      <c r="U271" s="134" t="str">
        <f t="shared" si="62"/>
        <v>xxx</v>
      </c>
      <c r="V271" s="133" t="str">
        <f t="shared" si="63"/>
        <v>xxx</v>
      </c>
      <c r="W271" s="133" t="str">
        <f t="shared" si="65"/>
        <v>xxx</v>
      </c>
      <c r="X271" s="133" t="str">
        <f t="shared" si="64"/>
        <v>xxx</v>
      </c>
      <c r="Y271" s="131">
        <f t="shared" si="53"/>
        <v>0</v>
      </c>
    </row>
    <row r="272" spans="1:25" ht="12.75">
      <c r="A272" s="187">
        <v>269</v>
      </c>
      <c r="B272" s="135"/>
      <c r="C272" s="135"/>
      <c r="D272" s="135"/>
      <c r="E272" s="135"/>
      <c r="F272" s="135"/>
      <c r="G272" s="135"/>
      <c r="M272" s="134" t="str">
        <f t="shared" si="54"/>
        <v>xxx</v>
      </c>
      <c r="N272" s="134" t="str">
        <f t="shared" si="55"/>
        <v>xxx</v>
      </c>
      <c r="O272" s="134" t="str">
        <f t="shared" si="56"/>
        <v>xxx</v>
      </c>
      <c r="P272" s="134" t="str">
        <f t="shared" si="57"/>
        <v>xxx</v>
      </c>
      <c r="Q272" s="134" t="str">
        <f t="shared" si="58"/>
        <v>xxx</v>
      </c>
      <c r="R272" s="134" t="str">
        <f t="shared" si="59"/>
        <v>xxx</v>
      </c>
      <c r="S272" s="134" t="str">
        <f t="shared" si="60"/>
        <v>xxx</v>
      </c>
      <c r="T272" s="134" t="str">
        <f t="shared" si="61"/>
        <v>xxx</v>
      </c>
      <c r="U272" s="134" t="str">
        <f t="shared" si="62"/>
        <v>xxx</v>
      </c>
      <c r="V272" s="133" t="str">
        <f t="shared" si="63"/>
        <v>xxx</v>
      </c>
      <c r="W272" s="133" t="str">
        <f t="shared" si="65"/>
        <v>xxx</v>
      </c>
      <c r="X272" s="133" t="str">
        <f t="shared" si="64"/>
        <v>xxx</v>
      </c>
      <c r="Y272" s="131">
        <f t="shared" si="53"/>
        <v>0</v>
      </c>
    </row>
    <row r="273" spans="1:25" ht="12.75">
      <c r="A273" s="187">
        <v>270</v>
      </c>
      <c r="B273" s="135"/>
      <c r="C273" s="135"/>
      <c r="D273" s="135"/>
      <c r="E273" s="135"/>
      <c r="F273" s="135"/>
      <c r="G273" s="135"/>
      <c r="M273" s="134" t="str">
        <f t="shared" si="54"/>
        <v>xxx</v>
      </c>
      <c r="N273" s="134" t="str">
        <f t="shared" si="55"/>
        <v>xxx</v>
      </c>
      <c r="O273" s="134" t="str">
        <f t="shared" si="56"/>
        <v>xxx</v>
      </c>
      <c r="P273" s="134" t="str">
        <f t="shared" si="57"/>
        <v>xxx</v>
      </c>
      <c r="Q273" s="134" t="str">
        <f t="shared" si="58"/>
        <v>xxx</v>
      </c>
      <c r="R273" s="134" t="str">
        <f t="shared" si="59"/>
        <v>xxx</v>
      </c>
      <c r="S273" s="134" t="str">
        <f t="shared" si="60"/>
        <v>xxx</v>
      </c>
      <c r="T273" s="134" t="str">
        <f t="shared" si="61"/>
        <v>xxx</v>
      </c>
      <c r="U273" s="134" t="str">
        <f t="shared" si="62"/>
        <v>xxx</v>
      </c>
      <c r="V273" s="133" t="str">
        <f t="shared" si="63"/>
        <v>xxx</v>
      </c>
      <c r="W273" s="133" t="str">
        <f t="shared" si="65"/>
        <v>xxx</v>
      </c>
      <c r="X273" s="133" t="str">
        <f t="shared" si="64"/>
        <v>xxx</v>
      </c>
      <c r="Y273" s="131">
        <f t="shared" si="53"/>
        <v>0</v>
      </c>
    </row>
    <row r="274" spans="1:25" ht="12.75">
      <c r="A274" s="187">
        <v>271</v>
      </c>
      <c r="B274" s="135"/>
      <c r="C274" s="135"/>
      <c r="D274" s="135"/>
      <c r="E274" s="135"/>
      <c r="F274" s="135"/>
      <c r="G274" s="135"/>
      <c r="M274" s="134" t="str">
        <f t="shared" si="54"/>
        <v>xxx</v>
      </c>
      <c r="N274" s="134" t="str">
        <f t="shared" si="55"/>
        <v>xxx</v>
      </c>
      <c r="O274" s="134" t="str">
        <f t="shared" si="56"/>
        <v>xxx</v>
      </c>
      <c r="P274" s="134" t="str">
        <f t="shared" si="57"/>
        <v>xxx</v>
      </c>
      <c r="Q274" s="134" t="str">
        <f t="shared" si="58"/>
        <v>xxx</v>
      </c>
      <c r="R274" s="134" t="str">
        <f t="shared" si="59"/>
        <v>xxx</v>
      </c>
      <c r="S274" s="134" t="str">
        <f t="shared" si="60"/>
        <v>xxx</v>
      </c>
      <c r="T274" s="134" t="str">
        <f t="shared" si="61"/>
        <v>xxx</v>
      </c>
      <c r="U274" s="134" t="str">
        <f t="shared" si="62"/>
        <v>xxx</v>
      </c>
      <c r="V274" s="133" t="str">
        <f t="shared" si="63"/>
        <v>xxx</v>
      </c>
      <c r="W274" s="133" t="str">
        <f t="shared" si="65"/>
        <v>xxx</v>
      </c>
      <c r="X274" s="133" t="str">
        <f t="shared" si="64"/>
        <v>xxx</v>
      </c>
      <c r="Y274" s="131">
        <f t="shared" si="53"/>
        <v>0</v>
      </c>
    </row>
    <row r="275" spans="1:25" ht="12.75">
      <c r="A275" s="187">
        <v>272</v>
      </c>
      <c r="B275" s="135"/>
      <c r="C275" s="135"/>
      <c r="D275" s="135"/>
      <c r="E275" s="135"/>
      <c r="F275" s="135"/>
      <c r="G275" s="135"/>
      <c r="M275" s="134" t="str">
        <f t="shared" si="54"/>
        <v>xxx</v>
      </c>
      <c r="N275" s="134" t="str">
        <f t="shared" si="55"/>
        <v>xxx</v>
      </c>
      <c r="O275" s="134" t="str">
        <f t="shared" si="56"/>
        <v>xxx</v>
      </c>
      <c r="P275" s="134" t="str">
        <f t="shared" si="57"/>
        <v>xxx</v>
      </c>
      <c r="Q275" s="134" t="str">
        <f t="shared" si="58"/>
        <v>xxx</v>
      </c>
      <c r="R275" s="134" t="str">
        <f t="shared" si="59"/>
        <v>xxx</v>
      </c>
      <c r="S275" s="134" t="str">
        <f t="shared" si="60"/>
        <v>xxx</v>
      </c>
      <c r="T275" s="134" t="str">
        <f t="shared" si="61"/>
        <v>xxx</v>
      </c>
      <c r="U275" s="134" t="str">
        <f t="shared" si="62"/>
        <v>xxx</v>
      </c>
      <c r="V275" s="133" t="str">
        <f t="shared" si="63"/>
        <v>xxx</v>
      </c>
      <c r="W275" s="133" t="str">
        <f t="shared" si="65"/>
        <v>xxx</v>
      </c>
      <c r="X275" s="133" t="str">
        <f t="shared" si="64"/>
        <v>xxx</v>
      </c>
      <c r="Y275" s="131">
        <f t="shared" si="53"/>
        <v>0</v>
      </c>
    </row>
    <row r="276" spans="1:25" ht="12.75">
      <c r="A276" s="187">
        <v>273</v>
      </c>
      <c r="B276" s="135"/>
      <c r="C276" s="135"/>
      <c r="D276" s="135"/>
      <c r="E276" s="135"/>
      <c r="F276" s="135"/>
      <c r="G276" s="135"/>
      <c r="M276" s="134" t="str">
        <f t="shared" si="54"/>
        <v>xxx</v>
      </c>
      <c r="N276" s="134" t="str">
        <f t="shared" si="55"/>
        <v>xxx</v>
      </c>
      <c r="O276" s="134" t="str">
        <f t="shared" si="56"/>
        <v>xxx</v>
      </c>
      <c r="P276" s="134" t="str">
        <f t="shared" si="57"/>
        <v>xxx</v>
      </c>
      <c r="Q276" s="134" t="str">
        <f t="shared" si="58"/>
        <v>xxx</v>
      </c>
      <c r="R276" s="134" t="str">
        <f t="shared" si="59"/>
        <v>xxx</v>
      </c>
      <c r="S276" s="134" t="str">
        <f t="shared" si="60"/>
        <v>xxx</v>
      </c>
      <c r="T276" s="134" t="str">
        <f t="shared" si="61"/>
        <v>xxx</v>
      </c>
      <c r="U276" s="134" t="str">
        <f t="shared" si="62"/>
        <v>xxx</v>
      </c>
      <c r="V276" s="133" t="str">
        <f t="shared" si="63"/>
        <v>xxx</v>
      </c>
      <c r="W276" s="133" t="str">
        <f t="shared" si="65"/>
        <v>xxx</v>
      </c>
      <c r="X276" s="133" t="str">
        <f t="shared" si="64"/>
        <v>xxx</v>
      </c>
      <c r="Y276" s="131">
        <f t="shared" si="53"/>
        <v>0</v>
      </c>
    </row>
    <row r="277" spans="1:25" ht="12.75">
      <c r="A277" s="187">
        <v>274</v>
      </c>
      <c r="B277" s="135"/>
      <c r="C277" s="135"/>
      <c r="D277" s="135"/>
      <c r="E277" s="135"/>
      <c r="F277" s="135"/>
      <c r="G277" s="135"/>
      <c r="M277" s="134" t="str">
        <f t="shared" si="54"/>
        <v>xxx</v>
      </c>
      <c r="N277" s="134" t="str">
        <f t="shared" si="55"/>
        <v>xxx</v>
      </c>
      <c r="O277" s="134" t="str">
        <f t="shared" si="56"/>
        <v>xxx</v>
      </c>
      <c r="P277" s="134" t="str">
        <f t="shared" si="57"/>
        <v>xxx</v>
      </c>
      <c r="Q277" s="134" t="str">
        <f t="shared" si="58"/>
        <v>xxx</v>
      </c>
      <c r="R277" s="134" t="str">
        <f t="shared" si="59"/>
        <v>xxx</v>
      </c>
      <c r="S277" s="134" t="str">
        <f t="shared" si="60"/>
        <v>xxx</v>
      </c>
      <c r="T277" s="134" t="str">
        <f t="shared" si="61"/>
        <v>xxx</v>
      </c>
      <c r="U277" s="134" t="str">
        <f t="shared" si="62"/>
        <v>xxx</v>
      </c>
      <c r="V277" s="133" t="str">
        <f t="shared" si="63"/>
        <v>xxx</v>
      </c>
      <c r="W277" s="133" t="str">
        <f t="shared" si="65"/>
        <v>xxx</v>
      </c>
      <c r="X277" s="133" t="str">
        <f t="shared" si="64"/>
        <v>xxx</v>
      </c>
      <c r="Y277" s="131">
        <f t="shared" si="53"/>
        <v>0</v>
      </c>
    </row>
    <row r="278" spans="1:25" ht="12.75">
      <c r="A278" s="187">
        <v>275</v>
      </c>
      <c r="B278" s="135"/>
      <c r="C278" s="135"/>
      <c r="D278" s="135"/>
      <c r="E278" s="135"/>
      <c r="F278" s="135"/>
      <c r="G278" s="135"/>
      <c r="M278" s="134" t="str">
        <f t="shared" si="54"/>
        <v>xxx</v>
      </c>
      <c r="N278" s="134" t="str">
        <f t="shared" si="55"/>
        <v>xxx</v>
      </c>
      <c r="O278" s="134" t="str">
        <f t="shared" si="56"/>
        <v>xxx</v>
      </c>
      <c r="P278" s="134" t="str">
        <f t="shared" si="57"/>
        <v>xxx</v>
      </c>
      <c r="Q278" s="134" t="str">
        <f t="shared" si="58"/>
        <v>xxx</v>
      </c>
      <c r="R278" s="134" t="str">
        <f t="shared" si="59"/>
        <v>xxx</v>
      </c>
      <c r="S278" s="134" t="str">
        <f t="shared" si="60"/>
        <v>xxx</v>
      </c>
      <c r="T278" s="134" t="str">
        <f t="shared" si="61"/>
        <v>xxx</v>
      </c>
      <c r="U278" s="134" t="str">
        <f t="shared" si="62"/>
        <v>xxx</v>
      </c>
      <c r="V278" s="133" t="str">
        <f t="shared" si="63"/>
        <v>xxx</v>
      </c>
      <c r="W278" s="133" t="str">
        <f t="shared" si="65"/>
        <v>xxx</v>
      </c>
      <c r="X278" s="133" t="str">
        <f t="shared" si="64"/>
        <v>xxx</v>
      </c>
      <c r="Y278" s="131">
        <f t="shared" si="53"/>
        <v>0</v>
      </c>
    </row>
    <row r="279" spans="1:25" ht="12.75">
      <c r="A279" s="187">
        <v>276</v>
      </c>
      <c r="B279" s="135"/>
      <c r="C279" s="135"/>
      <c r="D279" s="135"/>
      <c r="E279" s="135"/>
      <c r="F279" s="135"/>
      <c r="G279" s="135"/>
      <c r="M279" s="134" t="str">
        <f t="shared" si="54"/>
        <v>xxx</v>
      </c>
      <c r="N279" s="134" t="str">
        <f t="shared" si="55"/>
        <v>xxx</v>
      </c>
      <c r="O279" s="134" t="str">
        <f t="shared" si="56"/>
        <v>xxx</v>
      </c>
      <c r="P279" s="134" t="str">
        <f t="shared" si="57"/>
        <v>xxx</v>
      </c>
      <c r="Q279" s="134" t="str">
        <f t="shared" si="58"/>
        <v>xxx</v>
      </c>
      <c r="R279" s="134" t="str">
        <f t="shared" si="59"/>
        <v>xxx</v>
      </c>
      <c r="S279" s="134" t="str">
        <f t="shared" si="60"/>
        <v>xxx</v>
      </c>
      <c r="T279" s="134" t="str">
        <f t="shared" si="61"/>
        <v>xxx</v>
      </c>
      <c r="U279" s="134" t="str">
        <f t="shared" si="62"/>
        <v>xxx</v>
      </c>
      <c r="V279" s="133" t="str">
        <f t="shared" si="63"/>
        <v>xxx</v>
      </c>
      <c r="W279" s="133" t="str">
        <f t="shared" si="65"/>
        <v>xxx</v>
      </c>
      <c r="X279" s="133" t="str">
        <f t="shared" si="64"/>
        <v>xxx</v>
      </c>
      <c r="Y279" s="131">
        <f t="shared" si="53"/>
        <v>0</v>
      </c>
    </row>
    <row r="280" spans="1:25" ht="12.75">
      <c r="A280" s="187">
        <v>277</v>
      </c>
      <c r="B280" s="135"/>
      <c r="C280" s="135"/>
      <c r="D280" s="135"/>
      <c r="E280" s="135"/>
      <c r="F280" s="135"/>
      <c r="G280" s="135"/>
      <c r="M280" s="134" t="str">
        <f t="shared" si="54"/>
        <v>xxx</v>
      </c>
      <c r="N280" s="134" t="str">
        <f t="shared" si="55"/>
        <v>xxx</v>
      </c>
      <c r="O280" s="134" t="str">
        <f t="shared" si="56"/>
        <v>xxx</v>
      </c>
      <c r="P280" s="134" t="str">
        <f t="shared" si="57"/>
        <v>xxx</v>
      </c>
      <c r="Q280" s="134" t="str">
        <f t="shared" si="58"/>
        <v>xxx</v>
      </c>
      <c r="R280" s="134" t="str">
        <f t="shared" si="59"/>
        <v>xxx</v>
      </c>
      <c r="S280" s="134" t="str">
        <f t="shared" si="60"/>
        <v>xxx</v>
      </c>
      <c r="T280" s="134" t="str">
        <f t="shared" si="61"/>
        <v>xxx</v>
      </c>
      <c r="U280" s="134" t="str">
        <f t="shared" si="62"/>
        <v>xxx</v>
      </c>
      <c r="V280" s="133" t="str">
        <f t="shared" si="63"/>
        <v>xxx</v>
      </c>
      <c r="W280" s="133" t="str">
        <f t="shared" si="65"/>
        <v>xxx</v>
      </c>
      <c r="X280" s="133" t="str">
        <f t="shared" si="64"/>
        <v>xxx</v>
      </c>
      <c r="Y280" s="131">
        <f t="shared" si="53"/>
        <v>0</v>
      </c>
    </row>
    <row r="281" spans="1:25" ht="12.75">
      <c r="A281" s="187">
        <v>278</v>
      </c>
      <c r="B281" s="135"/>
      <c r="C281" s="135"/>
      <c r="D281" s="135"/>
      <c r="E281" s="135"/>
      <c r="F281" s="135"/>
      <c r="G281" s="135"/>
      <c r="M281" s="134" t="str">
        <f t="shared" si="54"/>
        <v>xxx</v>
      </c>
      <c r="N281" s="134" t="str">
        <f t="shared" si="55"/>
        <v>xxx</v>
      </c>
      <c r="O281" s="134" t="str">
        <f t="shared" si="56"/>
        <v>xxx</v>
      </c>
      <c r="P281" s="134" t="str">
        <f t="shared" si="57"/>
        <v>xxx</v>
      </c>
      <c r="Q281" s="134" t="str">
        <f t="shared" si="58"/>
        <v>xxx</v>
      </c>
      <c r="R281" s="134" t="str">
        <f t="shared" si="59"/>
        <v>xxx</v>
      </c>
      <c r="S281" s="134" t="str">
        <f t="shared" si="60"/>
        <v>xxx</v>
      </c>
      <c r="T281" s="134" t="str">
        <f t="shared" si="61"/>
        <v>xxx</v>
      </c>
      <c r="U281" s="134" t="str">
        <f t="shared" si="62"/>
        <v>xxx</v>
      </c>
      <c r="V281" s="133" t="str">
        <f t="shared" si="63"/>
        <v>xxx</v>
      </c>
      <c r="W281" s="133" t="str">
        <f t="shared" si="65"/>
        <v>xxx</v>
      </c>
      <c r="X281" s="133" t="str">
        <f t="shared" si="64"/>
        <v>xxx</v>
      </c>
      <c r="Y281" s="131">
        <f t="shared" si="53"/>
        <v>0</v>
      </c>
    </row>
    <row r="282" spans="1:25" ht="12.75">
      <c r="A282" s="187">
        <v>279</v>
      </c>
      <c r="B282" s="135"/>
      <c r="C282" s="135"/>
      <c r="D282" s="135"/>
      <c r="E282" s="135"/>
      <c r="F282" s="135"/>
      <c r="G282" s="135"/>
      <c r="M282" s="134" t="str">
        <f t="shared" si="54"/>
        <v>xxx</v>
      </c>
      <c r="N282" s="134" t="str">
        <f t="shared" si="55"/>
        <v>xxx</v>
      </c>
      <c r="O282" s="134" t="str">
        <f t="shared" si="56"/>
        <v>xxx</v>
      </c>
      <c r="P282" s="134" t="str">
        <f t="shared" si="57"/>
        <v>xxx</v>
      </c>
      <c r="Q282" s="134" t="str">
        <f t="shared" si="58"/>
        <v>xxx</v>
      </c>
      <c r="R282" s="134" t="str">
        <f t="shared" si="59"/>
        <v>xxx</v>
      </c>
      <c r="S282" s="134" t="str">
        <f t="shared" si="60"/>
        <v>xxx</v>
      </c>
      <c r="T282" s="134" t="str">
        <f t="shared" si="61"/>
        <v>xxx</v>
      </c>
      <c r="U282" s="134" t="str">
        <f t="shared" si="62"/>
        <v>xxx</v>
      </c>
      <c r="V282" s="133" t="str">
        <f t="shared" si="63"/>
        <v>xxx</v>
      </c>
      <c r="W282" s="133" t="str">
        <f t="shared" si="65"/>
        <v>xxx</v>
      </c>
      <c r="X282" s="133" t="str">
        <f t="shared" si="64"/>
        <v>xxx</v>
      </c>
      <c r="Y282" s="131">
        <f t="shared" si="53"/>
        <v>0</v>
      </c>
    </row>
    <row r="283" spans="1:25" ht="12.75">
      <c r="A283" s="187">
        <v>280</v>
      </c>
      <c r="B283" s="135"/>
      <c r="C283" s="135"/>
      <c r="D283" s="135"/>
      <c r="E283" s="135"/>
      <c r="F283" s="135"/>
      <c r="G283" s="135"/>
      <c r="M283" s="134" t="str">
        <f t="shared" si="54"/>
        <v>xxx</v>
      </c>
      <c r="N283" s="134" t="str">
        <f t="shared" si="55"/>
        <v>xxx</v>
      </c>
      <c r="O283" s="134" t="str">
        <f t="shared" si="56"/>
        <v>xxx</v>
      </c>
      <c r="P283" s="134" t="str">
        <f t="shared" si="57"/>
        <v>xxx</v>
      </c>
      <c r="Q283" s="134" t="str">
        <f t="shared" si="58"/>
        <v>xxx</v>
      </c>
      <c r="R283" s="134" t="str">
        <f t="shared" si="59"/>
        <v>xxx</v>
      </c>
      <c r="S283" s="134" t="str">
        <f t="shared" si="60"/>
        <v>xxx</v>
      </c>
      <c r="T283" s="134" t="str">
        <f t="shared" si="61"/>
        <v>xxx</v>
      </c>
      <c r="U283" s="134" t="str">
        <f t="shared" si="62"/>
        <v>xxx</v>
      </c>
      <c r="V283" s="133" t="str">
        <f t="shared" si="63"/>
        <v>xxx</v>
      </c>
      <c r="W283" s="133" t="str">
        <f t="shared" si="65"/>
        <v>xxx</v>
      </c>
      <c r="X283" s="133" t="str">
        <f t="shared" si="64"/>
        <v>xxx</v>
      </c>
      <c r="Y283" s="131">
        <f t="shared" si="53"/>
        <v>0</v>
      </c>
    </row>
    <row r="284" spans="1:25" ht="12.75">
      <c r="A284" s="187">
        <v>281</v>
      </c>
      <c r="B284" s="135"/>
      <c r="C284" s="135"/>
      <c r="D284" s="135"/>
      <c r="E284" s="135"/>
      <c r="F284" s="135"/>
      <c r="G284" s="135"/>
      <c r="M284" s="134" t="str">
        <f t="shared" si="54"/>
        <v>xxx</v>
      </c>
      <c r="N284" s="134" t="str">
        <f t="shared" si="55"/>
        <v>xxx</v>
      </c>
      <c r="O284" s="134" t="str">
        <f t="shared" si="56"/>
        <v>xxx</v>
      </c>
      <c r="P284" s="134" t="str">
        <f t="shared" si="57"/>
        <v>xxx</v>
      </c>
      <c r="Q284" s="134" t="str">
        <f t="shared" si="58"/>
        <v>xxx</v>
      </c>
      <c r="R284" s="134" t="str">
        <f t="shared" si="59"/>
        <v>xxx</v>
      </c>
      <c r="S284" s="134" t="str">
        <f t="shared" si="60"/>
        <v>xxx</v>
      </c>
      <c r="T284" s="134" t="str">
        <f t="shared" si="61"/>
        <v>xxx</v>
      </c>
      <c r="U284" s="134" t="str">
        <f t="shared" si="62"/>
        <v>xxx</v>
      </c>
      <c r="V284" s="133" t="str">
        <f t="shared" si="63"/>
        <v>xxx</v>
      </c>
      <c r="W284" s="133" t="str">
        <f t="shared" si="65"/>
        <v>xxx</v>
      </c>
      <c r="X284" s="133" t="str">
        <f t="shared" si="64"/>
        <v>xxx</v>
      </c>
      <c r="Y284" s="131">
        <f t="shared" si="53"/>
        <v>0</v>
      </c>
    </row>
    <row r="285" spans="1:25" ht="12.75">
      <c r="A285" s="187">
        <v>282</v>
      </c>
      <c r="B285" s="135"/>
      <c r="C285" s="135"/>
      <c r="D285" s="135"/>
      <c r="E285" s="135"/>
      <c r="F285" s="135"/>
      <c r="G285" s="135"/>
      <c r="M285" s="134" t="str">
        <f t="shared" si="54"/>
        <v>xxx</v>
      </c>
      <c r="N285" s="134" t="str">
        <f t="shared" si="55"/>
        <v>xxx</v>
      </c>
      <c r="O285" s="134" t="str">
        <f t="shared" si="56"/>
        <v>xxx</v>
      </c>
      <c r="P285" s="134" t="str">
        <f t="shared" si="57"/>
        <v>xxx</v>
      </c>
      <c r="Q285" s="134" t="str">
        <f t="shared" si="58"/>
        <v>xxx</v>
      </c>
      <c r="R285" s="134" t="str">
        <f t="shared" si="59"/>
        <v>xxx</v>
      </c>
      <c r="S285" s="134" t="str">
        <f t="shared" si="60"/>
        <v>xxx</v>
      </c>
      <c r="T285" s="134" t="str">
        <f t="shared" si="61"/>
        <v>xxx</v>
      </c>
      <c r="U285" s="134" t="str">
        <f t="shared" si="62"/>
        <v>xxx</v>
      </c>
      <c r="V285" s="133" t="str">
        <f t="shared" si="63"/>
        <v>xxx</v>
      </c>
      <c r="W285" s="133" t="str">
        <f t="shared" si="65"/>
        <v>xxx</v>
      </c>
      <c r="X285" s="133" t="str">
        <f t="shared" si="64"/>
        <v>xxx</v>
      </c>
      <c r="Y285" s="131">
        <f t="shared" si="53"/>
        <v>0</v>
      </c>
    </row>
    <row r="286" spans="1:25" ht="12.75">
      <c r="A286" s="187">
        <v>283</v>
      </c>
      <c r="B286" s="135"/>
      <c r="C286" s="135"/>
      <c r="D286" s="135"/>
      <c r="E286" s="135"/>
      <c r="F286" s="135"/>
      <c r="G286" s="135"/>
      <c r="M286" s="134" t="str">
        <f t="shared" si="54"/>
        <v>xxx</v>
      </c>
      <c r="N286" s="134" t="str">
        <f t="shared" si="55"/>
        <v>xxx</v>
      </c>
      <c r="O286" s="134" t="str">
        <f t="shared" si="56"/>
        <v>xxx</v>
      </c>
      <c r="P286" s="134" t="str">
        <f t="shared" si="57"/>
        <v>xxx</v>
      </c>
      <c r="Q286" s="134" t="str">
        <f t="shared" si="58"/>
        <v>xxx</v>
      </c>
      <c r="R286" s="134" t="str">
        <f t="shared" si="59"/>
        <v>xxx</v>
      </c>
      <c r="S286" s="134" t="str">
        <f t="shared" si="60"/>
        <v>xxx</v>
      </c>
      <c r="T286" s="134" t="str">
        <f t="shared" si="61"/>
        <v>xxx</v>
      </c>
      <c r="U286" s="134" t="str">
        <f t="shared" si="62"/>
        <v>xxx</v>
      </c>
      <c r="V286" s="133" t="str">
        <f t="shared" si="63"/>
        <v>xxx</v>
      </c>
      <c r="W286" s="133" t="str">
        <f t="shared" si="65"/>
        <v>xxx</v>
      </c>
      <c r="X286" s="133" t="str">
        <f t="shared" si="64"/>
        <v>xxx</v>
      </c>
      <c r="Y286" s="131">
        <f t="shared" si="53"/>
        <v>0</v>
      </c>
    </row>
    <row r="287" spans="1:25" ht="12.75">
      <c r="A287" s="187">
        <v>284</v>
      </c>
      <c r="B287" s="135"/>
      <c r="C287" s="135"/>
      <c r="D287" s="135"/>
      <c r="E287" s="135"/>
      <c r="F287" s="135"/>
      <c r="G287" s="135"/>
      <c r="M287" s="134" t="str">
        <f t="shared" si="54"/>
        <v>xxx</v>
      </c>
      <c r="N287" s="134" t="str">
        <f t="shared" si="55"/>
        <v>xxx</v>
      </c>
      <c r="O287" s="134" t="str">
        <f t="shared" si="56"/>
        <v>xxx</v>
      </c>
      <c r="P287" s="134" t="str">
        <f t="shared" si="57"/>
        <v>xxx</v>
      </c>
      <c r="Q287" s="134" t="str">
        <f t="shared" si="58"/>
        <v>xxx</v>
      </c>
      <c r="R287" s="134" t="str">
        <f t="shared" si="59"/>
        <v>xxx</v>
      </c>
      <c r="S287" s="134" t="str">
        <f t="shared" si="60"/>
        <v>xxx</v>
      </c>
      <c r="T287" s="134" t="str">
        <f t="shared" si="61"/>
        <v>xxx</v>
      </c>
      <c r="U287" s="134" t="str">
        <f t="shared" si="62"/>
        <v>xxx</v>
      </c>
      <c r="V287" s="133" t="str">
        <f t="shared" si="63"/>
        <v>xxx</v>
      </c>
      <c r="W287" s="133" t="str">
        <f t="shared" si="65"/>
        <v>xxx</v>
      </c>
      <c r="X287" s="133" t="str">
        <f t="shared" si="64"/>
        <v>xxx</v>
      </c>
      <c r="Y287" s="131">
        <f t="shared" si="53"/>
        <v>0</v>
      </c>
    </row>
    <row r="288" spans="1:25" ht="12.75">
      <c r="A288" s="187">
        <v>285</v>
      </c>
      <c r="B288" s="135"/>
      <c r="C288" s="135"/>
      <c r="D288" s="135"/>
      <c r="E288" s="135"/>
      <c r="F288" s="135"/>
      <c r="G288" s="135"/>
      <c r="M288" s="134" t="str">
        <f t="shared" si="54"/>
        <v>xxx</v>
      </c>
      <c r="N288" s="134" t="str">
        <f t="shared" si="55"/>
        <v>xxx</v>
      </c>
      <c r="O288" s="134" t="str">
        <f t="shared" si="56"/>
        <v>xxx</v>
      </c>
      <c r="P288" s="134" t="str">
        <f t="shared" si="57"/>
        <v>xxx</v>
      </c>
      <c r="Q288" s="134" t="str">
        <f t="shared" si="58"/>
        <v>xxx</v>
      </c>
      <c r="R288" s="134" t="str">
        <f t="shared" si="59"/>
        <v>xxx</v>
      </c>
      <c r="S288" s="134" t="str">
        <f t="shared" si="60"/>
        <v>xxx</v>
      </c>
      <c r="T288" s="134" t="str">
        <f t="shared" si="61"/>
        <v>xxx</v>
      </c>
      <c r="U288" s="134" t="str">
        <f t="shared" si="62"/>
        <v>xxx</v>
      </c>
      <c r="V288" s="133" t="str">
        <f t="shared" si="63"/>
        <v>xxx</v>
      </c>
      <c r="W288" s="133" t="str">
        <f t="shared" si="65"/>
        <v>xxx</v>
      </c>
      <c r="X288" s="133" t="str">
        <f t="shared" si="64"/>
        <v>xxx</v>
      </c>
      <c r="Y288" s="131">
        <f t="shared" si="53"/>
        <v>0</v>
      </c>
    </row>
    <row r="289" spans="1:25" ht="12.75">
      <c r="A289" s="187">
        <v>286</v>
      </c>
      <c r="B289" s="135"/>
      <c r="C289" s="135"/>
      <c r="D289" s="135"/>
      <c r="E289" s="135"/>
      <c r="F289" s="135"/>
      <c r="G289" s="135"/>
      <c r="M289" s="134" t="str">
        <f t="shared" si="54"/>
        <v>xxx</v>
      </c>
      <c r="N289" s="134" t="str">
        <f t="shared" si="55"/>
        <v>xxx</v>
      </c>
      <c r="O289" s="134" t="str">
        <f t="shared" si="56"/>
        <v>xxx</v>
      </c>
      <c r="P289" s="134" t="str">
        <f t="shared" si="57"/>
        <v>xxx</v>
      </c>
      <c r="Q289" s="134" t="str">
        <f t="shared" si="58"/>
        <v>xxx</v>
      </c>
      <c r="R289" s="134" t="str">
        <f t="shared" si="59"/>
        <v>xxx</v>
      </c>
      <c r="S289" s="134" t="str">
        <f t="shared" si="60"/>
        <v>xxx</v>
      </c>
      <c r="T289" s="134" t="str">
        <f t="shared" si="61"/>
        <v>xxx</v>
      </c>
      <c r="U289" s="134" t="str">
        <f t="shared" si="62"/>
        <v>xxx</v>
      </c>
      <c r="V289" s="133" t="str">
        <f t="shared" si="63"/>
        <v>xxx</v>
      </c>
      <c r="W289" s="133" t="str">
        <f t="shared" si="65"/>
        <v>xxx</v>
      </c>
      <c r="X289" s="133" t="str">
        <f t="shared" si="64"/>
        <v>xxx</v>
      </c>
      <c r="Y289" s="131">
        <f t="shared" si="53"/>
        <v>0</v>
      </c>
    </row>
    <row r="290" spans="1:25" ht="12.75">
      <c r="A290" s="187">
        <v>287</v>
      </c>
      <c r="B290" s="135"/>
      <c r="C290" s="135"/>
      <c r="D290" s="135"/>
      <c r="E290" s="135"/>
      <c r="F290" s="135"/>
      <c r="G290" s="135"/>
      <c r="M290" s="134" t="str">
        <f t="shared" si="54"/>
        <v>xxx</v>
      </c>
      <c r="N290" s="134" t="str">
        <f t="shared" si="55"/>
        <v>xxx</v>
      </c>
      <c r="O290" s="134" t="str">
        <f t="shared" si="56"/>
        <v>xxx</v>
      </c>
      <c r="P290" s="134" t="str">
        <f t="shared" si="57"/>
        <v>xxx</v>
      </c>
      <c r="Q290" s="134" t="str">
        <f t="shared" si="58"/>
        <v>xxx</v>
      </c>
      <c r="R290" s="134" t="str">
        <f t="shared" si="59"/>
        <v>xxx</v>
      </c>
      <c r="S290" s="134" t="str">
        <f t="shared" si="60"/>
        <v>xxx</v>
      </c>
      <c r="T290" s="134" t="str">
        <f t="shared" si="61"/>
        <v>xxx</v>
      </c>
      <c r="U290" s="134" t="str">
        <f t="shared" si="62"/>
        <v>xxx</v>
      </c>
      <c r="V290" s="133" t="str">
        <f t="shared" si="63"/>
        <v>xxx</v>
      </c>
      <c r="W290" s="133" t="str">
        <f t="shared" si="65"/>
        <v>xxx</v>
      </c>
      <c r="X290" s="133" t="str">
        <f t="shared" si="64"/>
        <v>xxx</v>
      </c>
      <c r="Y290" s="131">
        <f t="shared" si="53"/>
        <v>0</v>
      </c>
    </row>
    <row r="291" spans="1:25" ht="12.75">
      <c r="A291" s="187">
        <v>288</v>
      </c>
      <c r="B291" s="135"/>
      <c r="C291" s="135"/>
      <c r="D291" s="135"/>
      <c r="E291" s="135"/>
      <c r="F291" s="135"/>
      <c r="G291" s="135"/>
      <c r="M291" s="134" t="str">
        <f t="shared" si="54"/>
        <v>xxx</v>
      </c>
      <c r="N291" s="134" t="str">
        <f t="shared" si="55"/>
        <v>xxx</v>
      </c>
      <c r="O291" s="134" t="str">
        <f t="shared" si="56"/>
        <v>xxx</v>
      </c>
      <c r="P291" s="134" t="str">
        <f t="shared" si="57"/>
        <v>xxx</v>
      </c>
      <c r="Q291" s="134" t="str">
        <f t="shared" si="58"/>
        <v>xxx</v>
      </c>
      <c r="R291" s="134" t="str">
        <f t="shared" si="59"/>
        <v>xxx</v>
      </c>
      <c r="S291" s="134" t="str">
        <f t="shared" si="60"/>
        <v>xxx</v>
      </c>
      <c r="T291" s="134" t="str">
        <f t="shared" si="61"/>
        <v>xxx</v>
      </c>
      <c r="U291" s="134" t="str">
        <f t="shared" si="62"/>
        <v>xxx</v>
      </c>
      <c r="V291" s="133" t="str">
        <f t="shared" si="63"/>
        <v>xxx</v>
      </c>
      <c r="W291" s="133" t="str">
        <f t="shared" si="65"/>
        <v>xxx</v>
      </c>
      <c r="X291" s="133" t="str">
        <f t="shared" si="64"/>
        <v>xxx</v>
      </c>
      <c r="Y291" s="131">
        <f t="shared" si="53"/>
        <v>0</v>
      </c>
    </row>
    <row r="292" spans="1:25" ht="12.75">
      <c r="A292" s="187">
        <v>289</v>
      </c>
      <c r="B292" s="135"/>
      <c r="C292" s="135"/>
      <c r="D292" s="135"/>
      <c r="E292" s="135"/>
      <c r="F292" s="135"/>
      <c r="G292" s="135"/>
      <c r="M292" s="134" t="str">
        <f t="shared" si="54"/>
        <v>xxx</v>
      </c>
      <c r="N292" s="134" t="str">
        <f t="shared" si="55"/>
        <v>xxx</v>
      </c>
      <c r="O292" s="134" t="str">
        <f t="shared" si="56"/>
        <v>xxx</v>
      </c>
      <c r="P292" s="134" t="str">
        <f t="shared" si="57"/>
        <v>xxx</v>
      </c>
      <c r="Q292" s="134" t="str">
        <f t="shared" si="58"/>
        <v>xxx</v>
      </c>
      <c r="R292" s="134" t="str">
        <f t="shared" si="59"/>
        <v>xxx</v>
      </c>
      <c r="S292" s="134" t="str">
        <f t="shared" si="60"/>
        <v>xxx</v>
      </c>
      <c r="T292" s="134" t="str">
        <f t="shared" si="61"/>
        <v>xxx</v>
      </c>
      <c r="U292" s="134" t="str">
        <f t="shared" si="62"/>
        <v>xxx</v>
      </c>
      <c r="V292" s="133" t="str">
        <f t="shared" si="63"/>
        <v>xxx</v>
      </c>
      <c r="W292" s="133" t="str">
        <f t="shared" si="65"/>
        <v>xxx</v>
      </c>
      <c r="X292" s="133" t="str">
        <f t="shared" si="64"/>
        <v>xxx</v>
      </c>
      <c r="Y292" s="131">
        <f t="shared" si="53"/>
        <v>0</v>
      </c>
    </row>
    <row r="293" spans="1:25" ht="12.75">
      <c r="A293" s="187">
        <v>290</v>
      </c>
      <c r="B293" s="135"/>
      <c r="C293" s="135"/>
      <c r="D293" s="135"/>
      <c r="E293" s="135"/>
      <c r="F293" s="135"/>
      <c r="G293" s="135"/>
      <c r="M293" s="134" t="str">
        <f t="shared" si="54"/>
        <v>xxx</v>
      </c>
      <c r="N293" s="134" t="str">
        <f t="shared" si="55"/>
        <v>xxx</v>
      </c>
      <c r="O293" s="134" t="str">
        <f t="shared" si="56"/>
        <v>xxx</v>
      </c>
      <c r="P293" s="134" t="str">
        <f t="shared" si="57"/>
        <v>xxx</v>
      </c>
      <c r="Q293" s="134" t="str">
        <f t="shared" si="58"/>
        <v>xxx</v>
      </c>
      <c r="R293" s="134" t="str">
        <f t="shared" si="59"/>
        <v>xxx</v>
      </c>
      <c r="S293" s="134" t="str">
        <f t="shared" si="60"/>
        <v>xxx</v>
      </c>
      <c r="T293" s="134" t="str">
        <f t="shared" si="61"/>
        <v>xxx</v>
      </c>
      <c r="U293" s="134" t="str">
        <f t="shared" si="62"/>
        <v>xxx</v>
      </c>
      <c r="V293" s="133" t="str">
        <f t="shared" si="63"/>
        <v>xxx</v>
      </c>
      <c r="W293" s="133" t="str">
        <f t="shared" si="65"/>
        <v>xxx</v>
      </c>
      <c r="X293" s="133" t="str">
        <f t="shared" si="64"/>
        <v>xxx</v>
      </c>
      <c r="Y293" s="131">
        <f t="shared" si="53"/>
        <v>0</v>
      </c>
    </row>
    <row r="294" spans="1:25" ht="12.75">
      <c r="A294" s="187">
        <v>291</v>
      </c>
      <c r="B294" s="135"/>
      <c r="C294" s="135"/>
      <c r="D294" s="135"/>
      <c r="E294" s="135"/>
      <c r="F294" s="135"/>
      <c r="G294" s="135"/>
      <c r="M294" s="134" t="str">
        <f t="shared" si="54"/>
        <v>xxx</v>
      </c>
      <c r="N294" s="134" t="str">
        <f t="shared" si="55"/>
        <v>xxx</v>
      </c>
      <c r="O294" s="134" t="str">
        <f t="shared" si="56"/>
        <v>xxx</v>
      </c>
      <c r="P294" s="134" t="str">
        <f t="shared" si="57"/>
        <v>xxx</v>
      </c>
      <c r="Q294" s="134" t="str">
        <f t="shared" si="58"/>
        <v>xxx</v>
      </c>
      <c r="R294" s="134" t="str">
        <f t="shared" si="59"/>
        <v>xxx</v>
      </c>
      <c r="S294" s="134" t="str">
        <f t="shared" si="60"/>
        <v>xxx</v>
      </c>
      <c r="T294" s="134" t="str">
        <f t="shared" si="61"/>
        <v>xxx</v>
      </c>
      <c r="U294" s="134" t="str">
        <f t="shared" si="62"/>
        <v>xxx</v>
      </c>
      <c r="V294" s="133" t="str">
        <f t="shared" si="63"/>
        <v>xxx</v>
      </c>
      <c r="W294" s="133" t="str">
        <f t="shared" si="65"/>
        <v>xxx</v>
      </c>
      <c r="X294" s="133" t="str">
        <f t="shared" si="64"/>
        <v>xxx</v>
      </c>
      <c r="Y294" s="131">
        <f t="shared" si="53"/>
        <v>0</v>
      </c>
    </row>
    <row r="295" spans="1:25" ht="12.75">
      <c r="A295" s="187">
        <v>292</v>
      </c>
      <c r="B295" s="135"/>
      <c r="C295" s="135"/>
      <c r="D295" s="135"/>
      <c r="E295" s="135"/>
      <c r="F295" s="135"/>
      <c r="G295" s="135"/>
      <c r="M295" s="134" t="str">
        <f t="shared" si="54"/>
        <v>xxx</v>
      </c>
      <c r="N295" s="134" t="str">
        <f t="shared" si="55"/>
        <v>xxx</v>
      </c>
      <c r="O295" s="134" t="str">
        <f t="shared" si="56"/>
        <v>xxx</v>
      </c>
      <c r="P295" s="134" t="str">
        <f t="shared" si="57"/>
        <v>xxx</v>
      </c>
      <c r="Q295" s="134" t="str">
        <f t="shared" si="58"/>
        <v>xxx</v>
      </c>
      <c r="R295" s="134" t="str">
        <f t="shared" si="59"/>
        <v>xxx</v>
      </c>
      <c r="S295" s="134" t="str">
        <f t="shared" si="60"/>
        <v>xxx</v>
      </c>
      <c r="T295" s="134" t="str">
        <f t="shared" si="61"/>
        <v>xxx</v>
      </c>
      <c r="U295" s="134" t="str">
        <f t="shared" si="62"/>
        <v>xxx</v>
      </c>
      <c r="V295" s="133" t="str">
        <f t="shared" si="63"/>
        <v>xxx</v>
      </c>
      <c r="W295" s="133" t="str">
        <f t="shared" si="65"/>
        <v>xxx</v>
      </c>
      <c r="X295" s="133" t="str">
        <f t="shared" si="64"/>
        <v>xxx</v>
      </c>
      <c r="Y295" s="131">
        <f t="shared" si="53"/>
        <v>0</v>
      </c>
    </row>
    <row r="296" spans="1:25" ht="12.75">
      <c r="A296" s="187">
        <v>293</v>
      </c>
      <c r="B296" s="135"/>
      <c r="C296" s="135"/>
      <c r="D296" s="135"/>
      <c r="E296" s="135"/>
      <c r="F296" s="135"/>
      <c r="G296" s="135"/>
      <c r="M296" s="134" t="str">
        <f t="shared" si="54"/>
        <v>xxx</v>
      </c>
      <c r="N296" s="134" t="str">
        <f t="shared" si="55"/>
        <v>xxx</v>
      </c>
      <c r="O296" s="134" t="str">
        <f t="shared" si="56"/>
        <v>xxx</v>
      </c>
      <c r="P296" s="134" t="str">
        <f t="shared" si="57"/>
        <v>xxx</v>
      </c>
      <c r="Q296" s="134" t="str">
        <f t="shared" si="58"/>
        <v>xxx</v>
      </c>
      <c r="R296" s="134" t="str">
        <f t="shared" si="59"/>
        <v>xxx</v>
      </c>
      <c r="S296" s="134" t="str">
        <f t="shared" si="60"/>
        <v>xxx</v>
      </c>
      <c r="T296" s="134" t="str">
        <f t="shared" si="61"/>
        <v>xxx</v>
      </c>
      <c r="U296" s="134" t="str">
        <f t="shared" si="62"/>
        <v>xxx</v>
      </c>
      <c r="V296" s="133" t="str">
        <f t="shared" si="63"/>
        <v>xxx</v>
      </c>
      <c r="W296" s="133" t="str">
        <f t="shared" si="65"/>
        <v>xxx</v>
      </c>
      <c r="X296" s="133" t="str">
        <f t="shared" si="64"/>
        <v>xxx</v>
      </c>
      <c r="Y296" s="131">
        <f t="shared" si="53"/>
        <v>0</v>
      </c>
    </row>
    <row r="297" spans="1:25" ht="12.75">
      <c r="A297" s="187">
        <v>294</v>
      </c>
      <c r="B297" s="135"/>
      <c r="C297" s="135"/>
      <c r="D297" s="135"/>
      <c r="E297" s="135"/>
      <c r="F297" s="135"/>
      <c r="G297" s="135"/>
      <c r="M297" s="134" t="str">
        <f t="shared" si="54"/>
        <v>xxx</v>
      </c>
      <c r="N297" s="134" t="str">
        <f t="shared" si="55"/>
        <v>xxx</v>
      </c>
      <c r="O297" s="134" t="str">
        <f t="shared" si="56"/>
        <v>xxx</v>
      </c>
      <c r="P297" s="134" t="str">
        <f t="shared" si="57"/>
        <v>xxx</v>
      </c>
      <c r="Q297" s="134" t="str">
        <f t="shared" si="58"/>
        <v>xxx</v>
      </c>
      <c r="R297" s="134" t="str">
        <f t="shared" si="59"/>
        <v>xxx</v>
      </c>
      <c r="S297" s="134" t="str">
        <f t="shared" si="60"/>
        <v>xxx</v>
      </c>
      <c r="T297" s="134" t="str">
        <f t="shared" si="61"/>
        <v>xxx</v>
      </c>
      <c r="U297" s="134" t="str">
        <f t="shared" si="62"/>
        <v>xxx</v>
      </c>
      <c r="V297" s="133" t="str">
        <f t="shared" si="63"/>
        <v>xxx</v>
      </c>
      <c r="W297" s="133" t="str">
        <f t="shared" si="65"/>
        <v>xxx</v>
      </c>
      <c r="X297" s="133" t="str">
        <f t="shared" si="64"/>
        <v>xxx</v>
      </c>
      <c r="Y297" s="131">
        <f t="shared" si="53"/>
        <v>0</v>
      </c>
    </row>
    <row r="298" spans="1:25" ht="12.75">
      <c r="A298" s="187">
        <v>295</v>
      </c>
      <c r="B298" s="135"/>
      <c r="C298" s="135"/>
      <c r="D298" s="135"/>
      <c r="E298" s="135"/>
      <c r="F298" s="135"/>
      <c r="G298" s="135"/>
      <c r="M298" s="134" t="str">
        <f t="shared" si="54"/>
        <v>xxx</v>
      </c>
      <c r="N298" s="134" t="str">
        <f t="shared" si="55"/>
        <v>xxx</v>
      </c>
      <c r="O298" s="134" t="str">
        <f t="shared" si="56"/>
        <v>xxx</v>
      </c>
      <c r="P298" s="134" t="str">
        <f t="shared" si="57"/>
        <v>xxx</v>
      </c>
      <c r="Q298" s="134" t="str">
        <f t="shared" si="58"/>
        <v>xxx</v>
      </c>
      <c r="R298" s="134" t="str">
        <f t="shared" si="59"/>
        <v>xxx</v>
      </c>
      <c r="S298" s="134" t="str">
        <f t="shared" si="60"/>
        <v>xxx</v>
      </c>
      <c r="T298" s="134" t="str">
        <f t="shared" si="61"/>
        <v>xxx</v>
      </c>
      <c r="U298" s="134" t="str">
        <f t="shared" si="62"/>
        <v>xxx</v>
      </c>
      <c r="V298" s="133" t="str">
        <f t="shared" si="63"/>
        <v>xxx</v>
      </c>
      <c r="W298" s="133" t="str">
        <f t="shared" si="65"/>
        <v>xxx</v>
      </c>
      <c r="X298" s="133" t="str">
        <f t="shared" si="64"/>
        <v>xxx</v>
      </c>
      <c r="Y298" s="131">
        <f t="shared" si="53"/>
        <v>0</v>
      </c>
    </row>
    <row r="299" spans="1:25" ht="12.75">
      <c r="A299" s="187">
        <v>296</v>
      </c>
      <c r="B299" s="135"/>
      <c r="C299" s="135"/>
      <c r="D299" s="135"/>
      <c r="E299" s="135"/>
      <c r="F299" s="135"/>
      <c r="G299" s="135"/>
      <c r="M299" s="134" t="str">
        <f t="shared" si="54"/>
        <v>xxx</v>
      </c>
      <c r="N299" s="134" t="str">
        <f t="shared" si="55"/>
        <v>xxx</v>
      </c>
      <c r="O299" s="134" t="str">
        <f t="shared" si="56"/>
        <v>xxx</v>
      </c>
      <c r="P299" s="134" t="str">
        <f t="shared" si="57"/>
        <v>xxx</v>
      </c>
      <c r="Q299" s="134" t="str">
        <f t="shared" si="58"/>
        <v>xxx</v>
      </c>
      <c r="R299" s="134" t="str">
        <f t="shared" si="59"/>
        <v>xxx</v>
      </c>
      <c r="S299" s="134" t="str">
        <f t="shared" si="60"/>
        <v>xxx</v>
      </c>
      <c r="T299" s="134" t="str">
        <f t="shared" si="61"/>
        <v>xxx</v>
      </c>
      <c r="U299" s="134" t="str">
        <f t="shared" si="62"/>
        <v>xxx</v>
      </c>
      <c r="V299" s="133" t="str">
        <f t="shared" si="63"/>
        <v>xxx</v>
      </c>
      <c r="W299" s="133" t="str">
        <f t="shared" si="65"/>
        <v>xxx</v>
      </c>
      <c r="X299" s="133" t="str">
        <f t="shared" si="64"/>
        <v>xxx</v>
      </c>
      <c r="Y299" s="131">
        <f t="shared" si="53"/>
        <v>0</v>
      </c>
    </row>
    <row r="300" spans="1:25" ht="12.75">
      <c r="A300" s="187">
        <v>297</v>
      </c>
      <c r="B300" s="135"/>
      <c r="C300" s="135"/>
      <c r="D300" s="135"/>
      <c r="E300" s="135"/>
      <c r="F300" s="135"/>
      <c r="G300" s="135"/>
      <c r="M300" s="134" t="str">
        <f t="shared" si="54"/>
        <v>xxx</v>
      </c>
      <c r="N300" s="134" t="str">
        <f t="shared" si="55"/>
        <v>xxx</v>
      </c>
      <c r="O300" s="134" t="str">
        <f t="shared" si="56"/>
        <v>xxx</v>
      </c>
      <c r="P300" s="134" t="str">
        <f t="shared" si="57"/>
        <v>xxx</v>
      </c>
      <c r="Q300" s="134" t="str">
        <f t="shared" si="58"/>
        <v>xxx</v>
      </c>
      <c r="R300" s="134" t="str">
        <f t="shared" si="59"/>
        <v>xxx</v>
      </c>
      <c r="S300" s="134" t="str">
        <f t="shared" si="60"/>
        <v>xxx</v>
      </c>
      <c r="T300" s="134" t="str">
        <f t="shared" si="61"/>
        <v>xxx</v>
      </c>
      <c r="U300" s="134" t="str">
        <f t="shared" si="62"/>
        <v>xxx</v>
      </c>
      <c r="V300" s="133" t="str">
        <f t="shared" si="63"/>
        <v>xxx</v>
      </c>
      <c r="W300" s="133" t="str">
        <f t="shared" si="65"/>
        <v>xxx</v>
      </c>
      <c r="X300" s="133" t="str">
        <f t="shared" si="64"/>
        <v>xxx</v>
      </c>
      <c r="Y300" s="131">
        <f t="shared" si="53"/>
        <v>0</v>
      </c>
    </row>
    <row r="301" spans="1:25" ht="12.75">
      <c r="A301" s="187">
        <v>298</v>
      </c>
      <c r="B301" s="135"/>
      <c r="C301" s="135"/>
      <c r="D301" s="135"/>
      <c r="E301" s="135"/>
      <c r="F301" s="135"/>
      <c r="G301" s="135"/>
      <c r="M301" s="134" t="str">
        <f t="shared" si="54"/>
        <v>xxx</v>
      </c>
      <c r="N301" s="134" t="str">
        <f t="shared" si="55"/>
        <v>xxx</v>
      </c>
      <c r="O301" s="134" t="str">
        <f t="shared" si="56"/>
        <v>xxx</v>
      </c>
      <c r="P301" s="134" t="str">
        <f t="shared" si="57"/>
        <v>xxx</v>
      </c>
      <c r="Q301" s="134" t="str">
        <f t="shared" si="58"/>
        <v>xxx</v>
      </c>
      <c r="R301" s="134" t="str">
        <f t="shared" si="59"/>
        <v>xxx</v>
      </c>
      <c r="S301" s="134" t="str">
        <f t="shared" si="60"/>
        <v>xxx</v>
      </c>
      <c r="T301" s="134" t="str">
        <f t="shared" si="61"/>
        <v>xxx</v>
      </c>
      <c r="U301" s="134" t="str">
        <f t="shared" si="62"/>
        <v>xxx</v>
      </c>
      <c r="V301" s="133" t="str">
        <f t="shared" si="63"/>
        <v>xxx</v>
      </c>
      <c r="W301" s="133" t="str">
        <f t="shared" si="65"/>
        <v>xxx</v>
      </c>
      <c r="X301" s="133" t="str">
        <f t="shared" si="64"/>
        <v>xxx</v>
      </c>
      <c r="Y301" s="131">
        <f t="shared" si="53"/>
        <v>0</v>
      </c>
    </row>
    <row r="302" spans="1:25" ht="12.75">
      <c r="A302" s="187">
        <v>299</v>
      </c>
      <c r="B302" s="135"/>
      <c r="C302" s="135"/>
      <c r="D302" s="135"/>
      <c r="E302" s="135"/>
      <c r="F302" s="135"/>
      <c r="G302" s="135"/>
      <c r="M302" s="134" t="str">
        <f t="shared" si="54"/>
        <v>xxx</v>
      </c>
      <c r="N302" s="134" t="str">
        <f t="shared" si="55"/>
        <v>xxx</v>
      </c>
      <c r="O302" s="134" t="str">
        <f t="shared" si="56"/>
        <v>xxx</v>
      </c>
      <c r="P302" s="134" t="str">
        <f t="shared" si="57"/>
        <v>xxx</v>
      </c>
      <c r="Q302" s="134" t="str">
        <f t="shared" si="58"/>
        <v>xxx</v>
      </c>
      <c r="R302" s="134" t="str">
        <f t="shared" si="59"/>
        <v>xxx</v>
      </c>
      <c r="S302" s="134" t="str">
        <f t="shared" si="60"/>
        <v>xxx</v>
      </c>
      <c r="T302" s="134" t="str">
        <f t="shared" si="61"/>
        <v>xxx</v>
      </c>
      <c r="U302" s="134" t="str">
        <f t="shared" si="62"/>
        <v>xxx</v>
      </c>
      <c r="V302" s="133" t="str">
        <f t="shared" si="63"/>
        <v>xxx</v>
      </c>
      <c r="W302" s="133" t="str">
        <f t="shared" si="65"/>
        <v>xxx</v>
      </c>
      <c r="X302" s="133" t="str">
        <f t="shared" si="64"/>
        <v>xxx</v>
      </c>
      <c r="Y302" s="131">
        <f t="shared" si="53"/>
        <v>0</v>
      </c>
    </row>
    <row r="303" spans="1:25" ht="12.75">
      <c r="A303" s="187">
        <v>300</v>
      </c>
      <c r="B303" s="135"/>
      <c r="C303" s="135"/>
      <c r="D303" s="135"/>
      <c r="E303" s="135"/>
      <c r="F303" s="135"/>
      <c r="G303" s="135"/>
      <c r="M303" s="134" t="str">
        <f t="shared" si="54"/>
        <v>xxx</v>
      </c>
      <c r="N303" s="134" t="str">
        <f t="shared" si="55"/>
        <v>xxx</v>
      </c>
      <c r="O303" s="134" t="str">
        <f t="shared" si="56"/>
        <v>xxx</v>
      </c>
      <c r="P303" s="134" t="str">
        <f t="shared" si="57"/>
        <v>xxx</v>
      </c>
      <c r="Q303" s="134" t="str">
        <f t="shared" si="58"/>
        <v>xxx</v>
      </c>
      <c r="R303" s="134" t="str">
        <f t="shared" si="59"/>
        <v>xxx</v>
      </c>
      <c r="S303" s="134" t="str">
        <f t="shared" si="60"/>
        <v>xxx</v>
      </c>
      <c r="T303" s="134" t="str">
        <f t="shared" si="61"/>
        <v>xxx</v>
      </c>
      <c r="U303" s="134" t="str">
        <f t="shared" si="62"/>
        <v>xxx</v>
      </c>
      <c r="V303" s="133" t="str">
        <f t="shared" si="63"/>
        <v>xxx</v>
      </c>
      <c r="W303" s="133" t="str">
        <f t="shared" si="65"/>
        <v>xxx</v>
      </c>
      <c r="X303" s="133" t="str">
        <f t="shared" si="64"/>
        <v>xxx</v>
      </c>
      <c r="Y303" s="131">
        <f t="shared" si="53"/>
        <v>0</v>
      </c>
    </row>
    <row r="304" spans="1:25" ht="12.75">
      <c r="A304" s="187">
        <v>301</v>
      </c>
      <c r="B304" s="135"/>
      <c r="C304" s="135"/>
      <c r="D304" s="135"/>
      <c r="E304" s="135"/>
      <c r="F304" s="135"/>
      <c r="G304" s="135"/>
      <c r="M304" s="134" t="str">
        <f t="shared" si="54"/>
        <v>xxx</v>
      </c>
      <c r="N304" s="134" t="str">
        <f t="shared" si="55"/>
        <v>xxx</v>
      </c>
      <c r="O304" s="134" t="str">
        <f t="shared" si="56"/>
        <v>xxx</v>
      </c>
      <c r="P304" s="134" t="str">
        <f t="shared" si="57"/>
        <v>xxx</v>
      </c>
      <c r="Q304" s="134" t="str">
        <f t="shared" si="58"/>
        <v>xxx</v>
      </c>
      <c r="R304" s="134" t="str">
        <f t="shared" si="59"/>
        <v>xxx</v>
      </c>
      <c r="S304" s="134" t="str">
        <f t="shared" si="60"/>
        <v>xxx</v>
      </c>
      <c r="T304" s="134" t="str">
        <f t="shared" si="61"/>
        <v>xxx</v>
      </c>
      <c r="U304" s="134" t="str">
        <f t="shared" si="62"/>
        <v>xxx</v>
      </c>
      <c r="V304" s="133" t="str">
        <f t="shared" si="63"/>
        <v>xxx</v>
      </c>
      <c r="W304" s="133" t="str">
        <f t="shared" si="65"/>
        <v>xxx</v>
      </c>
      <c r="X304" s="133" t="str">
        <f t="shared" si="64"/>
        <v>xxx</v>
      </c>
      <c r="Y304" s="131">
        <f t="shared" si="53"/>
        <v>0</v>
      </c>
    </row>
    <row r="305" spans="1:25" ht="12.75">
      <c r="A305" s="187">
        <v>302</v>
      </c>
      <c r="B305" s="135"/>
      <c r="C305" s="135"/>
      <c r="D305" s="135"/>
      <c r="E305" s="135"/>
      <c r="F305" s="135"/>
      <c r="G305" s="135"/>
      <c r="M305" s="134" t="str">
        <f t="shared" si="54"/>
        <v>xxx</v>
      </c>
      <c r="N305" s="134" t="str">
        <f t="shared" si="55"/>
        <v>xxx</v>
      </c>
      <c r="O305" s="134" t="str">
        <f t="shared" si="56"/>
        <v>xxx</v>
      </c>
      <c r="P305" s="134" t="str">
        <f t="shared" si="57"/>
        <v>xxx</v>
      </c>
      <c r="Q305" s="134" t="str">
        <f t="shared" si="58"/>
        <v>xxx</v>
      </c>
      <c r="R305" s="134" t="str">
        <f t="shared" si="59"/>
        <v>xxx</v>
      </c>
      <c r="S305" s="134" t="str">
        <f t="shared" si="60"/>
        <v>xxx</v>
      </c>
      <c r="T305" s="134" t="str">
        <f t="shared" si="61"/>
        <v>xxx</v>
      </c>
      <c r="U305" s="134" t="str">
        <f t="shared" si="62"/>
        <v>xxx</v>
      </c>
      <c r="V305" s="133" t="str">
        <f t="shared" si="63"/>
        <v>xxx</v>
      </c>
      <c r="W305" s="133" t="str">
        <f t="shared" si="65"/>
        <v>xxx</v>
      </c>
      <c r="X305" s="133" t="str">
        <f t="shared" si="64"/>
        <v>xxx</v>
      </c>
      <c r="Y305" s="131">
        <f t="shared" si="53"/>
        <v>0</v>
      </c>
    </row>
    <row r="306" spans="1:25" ht="12.75">
      <c r="A306" s="187">
        <v>303</v>
      </c>
      <c r="B306" s="135"/>
      <c r="C306" s="135"/>
      <c r="D306" s="135"/>
      <c r="E306" s="135"/>
      <c r="F306" s="135"/>
      <c r="G306" s="135"/>
      <c r="M306" s="134" t="str">
        <f t="shared" si="54"/>
        <v>xxx</v>
      </c>
      <c r="N306" s="134" t="str">
        <f t="shared" si="55"/>
        <v>xxx</v>
      </c>
      <c r="O306" s="134" t="str">
        <f t="shared" si="56"/>
        <v>xxx</v>
      </c>
      <c r="P306" s="134" t="str">
        <f t="shared" si="57"/>
        <v>xxx</v>
      </c>
      <c r="Q306" s="134" t="str">
        <f t="shared" si="58"/>
        <v>xxx</v>
      </c>
      <c r="R306" s="134" t="str">
        <f t="shared" si="59"/>
        <v>xxx</v>
      </c>
      <c r="S306" s="134" t="str">
        <f t="shared" si="60"/>
        <v>xxx</v>
      </c>
      <c r="T306" s="134" t="str">
        <f t="shared" si="61"/>
        <v>xxx</v>
      </c>
      <c r="U306" s="134" t="str">
        <f t="shared" si="62"/>
        <v>xxx</v>
      </c>
      <c r="V306" s="133" t="str">
        <f t="shared" si="63"/>
        <v>xxx</v>
      </c>
      <c r="W306" s="133" t="str">
        <f t="shared" si="65"/>
        <v>xxx</v>
      </c>
      <c r="X306" s="133" t="str">
        <f t="shared" si="64"/>
        <v>xxx</v>
      </c>
      <c r="Y306" s="131">
        <f t="shared" si="53"/>
        <v>0</v>
      </c>
    </row>
    <row r="307" spans="1:25" ht="12.75">
      <c r="A307" s="187">
        <v>304</v>
      </c>
      <c r="B307" s="135"/>
      <c r="C307" s="135"/>
      <c r="D307" s="135"/>
      <c r="E307" s="135"/>
      <c r="F307" s="135"/>
      <c r="G307" s="135"/>
      <c r="M307" s="134" t="str">
        <f t="shared" si="54"/>
        <v>xxx</v>
      </c>
      <c r="N307" s="134" t="str">
        <f t="shared" si="55"/>
        <v>xxx</v>
      </c>
      <c r="O307" s="134" t="str">
        <f t="shared" si="56"/>
        <v>xxx</v>
      </c>
      <c r="P307" s="134" t="str">
        <f t="shared" si="57"/>
        <v>xxx</v>
      </c>
      <c r="Q307" s="134" t="str">
        <f t="shared" si="58"/>
        <v>xxx</v>
      </c>
      <c r="R307" s="134" t="str">
        <f t="shared" si="59"/>
        <v>xxx</v>
      </c>
      <c r="S307" s="134" t="str">
        <f t="shared" si="60"/>
        <v>xxx</v>
      </c>
      <c r="T307" s="134" t="str">
        <f t="shared" si="61"/>
        <v>xxx</v>
      </c>
      <c r="U307" s="134" t="str">
        <f t="shared" si="62"/>
        <v>xxx</v>
      </c>
      <c r="V307" s="133" t="str">
        <f t="shared" si="63"/>
        <v>xxx</v>
      </c>
      <c r="W307" s="133" t="str">
        <f t="shared" si="65"/>
        <v>xxx</v>
      </c>
      <c r="X307" s="133" t="str">
        <f t="shared" si="64"/>
        <v>xxx</v>
      </c>
      <c r="Y307" s="131">
        <f t="shared" si="53"/>
        <v>0</v>
      </c>
    </row>
    <row r="308" spans="1:25" ht="12.75">
      <c r="A308" s="187">
        <v>305</v>
      </c>
      <c r="B308" s="135"/>
      <c r="C308" s="135"/>
      <c r="D308" s="135"/>
      <c r="E308" s="135"/>
      <c r="F308" s="135"/>
      <c r="G308" s="135"/>
      <c r="M308" s="134" t="str">
        <f t="shared" si="54"/>
        <v>xxx</v>
      </c>
      <c r="N308" s="134" t="str">
        <f t="shared" si="55"/>
        <v>xxx</v>
      </c>
      <c r="O308" s="134" t="str">
        <f t="shared" si="56"/>
        <v>xxx</v>
      </c>
      <c r="P308" s="134" t="str">
        <f t="shared" si="57"/>
        <v>xxx</v>
      </c>
      <c r="Q308" s="134" t="str">
        <f t="shared" si="58"/>
        <v>xxx</v>
      </c>
      <c r="R308" s="134" t="str">
        <f t="shared" si="59"/>
        <v>xxx</v>
      </c>
      <c r="S308" s="134" t="str">
        <f t="shared" si="60"/>
        <v>xxx</v>
      </c>
      <c r="T308" s="134" t="str">
        <f t="shared" si="61"/>
        <v>xxx</v>
      </c>
      <c r="U308" s="134" t="str">
        <f t="shared" si="62"/>
        <v>xxx</v>
      </c>
      <c r="V308" s="133" t="str">
        <f t="shared" si="63"/>
        <v>xxx</v>
      </c>
      <c r="W308" s="133" t="str">
        <f t="shared" si="65"/>
        <v>xxx</v>
      </c>
      <c r="X308" s="133" t="str">
        <f t="shared" si="64"/>
        <v>xxx</v>
      </c>
      <c r="Y308" s="131">
        <f t="shared" si="53"/>
        <v>0</v>
      </c>
    </row>
    <row r="309" spans="1:25" ht="12.75">
      <c r="A309" s="187">
        <v>306</v>
      </c>
      <c r="B309" s="135"/>
      <c r="C309" s="135"/>
      <c r="D309" s="135"/>
      <c r="E309" s="135"/>
      <c r="F309" s="135"/>
      <c r="G309" s="135"/>
      <c r="M309" s="134" t="str">
        <f t="shared" si="54"/>
        <v>xxx</v>
      </c>
      <c r="N309" s="134" t="str">
        <f t="shared" si="55"/>
        <v>xxx</v>
      </c>
      <c r="O309" s="134" t="str">
        <f t="shared" si="56"/>
        <v>xxx</v>
      </c>
      <c r="P309" s="134" t="str">
        <f t="shared" si="57"/>
        <v>xxx</v>
      </c>
      <c r="Q309" s="134" t="str">
        <f t="shared" si="58"/>
        <v>xxx</v>
      </c>
      <c r="R309" s="134" t="str">
        <f t="shared" si="59"/>
        <v>xxx</v>
      </c>
      <c r="S309" s="134" t="str">
        <f t="shared" si="60"/>
        <v>xxx</v>
      </c>
      <c r="T309" s="134" t="str">
        <f t="shared" si="61"/>
        <v>xxx</v>
      </c>
      <c r="U309" s="134" t="str">
        <f t="shared" si="62"/>
        <v>xxx</v>
      </c>
      <c r="V309" s="133" t="str">
        <f t="shared" si="63"/>
        <v>xxx</v>
      </c>
      <c r="W309" s="133" t="str">
        <f t="shared" si="65"/>
        <v>xxx</v>
      </c>
      <c r="X309" s="133" t="str">
        <f t="shared" si="64"/>
        <v>xxx</v>
      </c>
      <c r="Y309" s="131">
        <f t="shared" si="53"/>
        <v>0</v>
      </c>
    </row>
    <row r="310" spans="1:25" ht="12.75">
      <c r="A310" s="187">
        <v>307</v>
      </c>
      <c r="B310" s="135"/>
      <c r="C310" s="135"/>
      <c r="D310" s="135"/>
      <c r="E310" s="135"/>
      <c r="F310" s="135"/>
      <c r="G310" s="135"/>
      <c r="M310" s="134" t="str">
        <f t="shared" si="54"/>
        <v>xxx</v>
      </c>
      <c r="N310" s="134" t="str">
        <f t="shared" si="55"/>
        <v>xxx</v>
      </c>
      <c r="O310" s="134" t="str">
        <f t="shared" si="56"/>
        <v>xxx</v>
      </c>
      <c r="P310" s="134" t="str">
        <f t="shared" si="57"/>
        <v>xxx</v>
      </c>
      <c r="Q310" s="134" t="str">
        <f t="shared" si="58"/>
        <v>xxx</v>
      </c>
      <c r="R310" s="134" t="str">
        <f t="shared" si="59"/>
        <v>xxx</v>
      </c>
      <c r="S310" s="134" t="str">
        <f t="shared" si="60"/>
        <v>xxx</v>
      </c>
      <c r="T310" s="134" t="str">
        <f t="shared" si="61"/>
        <v>xxx</v>
      </c>
      <c r="U310" s="134" t="str">
        <f t="shared" si="62"/>
        <v>xxx</v>
      </c>
      <c r="V310" s="133" t="str">
        <f t="shared" si="63"/>
        <v>xxx</v>
      </c>
      <c r="W310" s="133" t="str">
        <f t="shared" si="65"/>
        <v>xxx</v>
      </c>
      <c r="X310" s="133" t="str">
        <f t="shared" si="64"/>
        <v>xxx</v>
      </c>
      <c r="Y310" s="131">
        <f t="shared" si="53"/>
        <v>0</v>
      </c>
    </row>
    <row r="311" spans="1:25" ht="12.75">
      <c r="A311" s="187">
        <v>308</v>
      </c>
      <c r="B311" s="135"/>
      <c r="C311" s="135"/>
      <c r="D311" s="135"/>
      <c r="E311" s="135"/>
      <c r="F311" s="135"/>
      <c r="G311" s="135"/>
      <c r="M311" s="134" t="str">
        <f t="shared" si="54"/>
        <v>xxx</v>
      </c>
      <c r="N311" s="134" t="str">
        <f t="shared" si="55"/>
        <v>xxx</v>
      </c>
      <c r="O311" s="134" t="str">
        <f t="shared" si="56"/>
        <v>xxx</v>
      </c>
      <c r="P311" s="134" t="str">
        <f t="shared" si="57"/>
        <v>xxx</v>
      </c>
      <c r="Q311" s="134" t="str">
        <f t="shared" si="58"/>
        <v>xxx</v>
      </c>
      <c r="R311" s="134" t="str">
        <f t="shared" si="59"/>
        <v>xxx</v>
      </c>
      <c r="S311" s="134" t="str">
        <f t="shared" si="60"/>
        <v>xxx</v>
      </c>
      <c r="T311" s="134" t="str">
        <f t="shared" si="61"/>
        <v>xxx</v>
      </c>
      <c r="U311" s="134" t="str">
        <f t="shared" si="62"/>
        <v>xxx</v>
      </c>
      <c r="V311" s="133" t="str">
        <f t="shared" si="63"/>
        <v>xxx</v>
      </c>
      <c r="W311" s="133" t="str">
        <f t="shared" si="65"/>
        <v>xxx</v>
      </c>
      <c r="X311" s="133" t="str">
        <f t="shared" si="64"/>
        <v>xxx</v>
      </c>
      <c r="Y311" s="131">
        <f t="shared" si="53"/>
        <v>0</v>
      </c>
    </row>
    <row r="312" spans="1:25" ht="12.75">
      <c r="A312" s="187">
        <v>309</v>
      </c>
      <c r="B312" s="135"/>
      <c r="C312" s="135"/>
      <c r="D312" s="135"/>
      <c r="E312" s="135"/>
      <c r="F312" s="135"/>
      <c r="G312" s="135"/>
      <c r="M312" s="134" t="str">
        <f t="shared" si="54"/>
        <v>xxx</v>
      </c>
      <c r="N312" s="134" t="str">
        <f t="shared" si="55"/>
        <v>xxx</v>
      </c>
      <c r="O312" s="134" t="str">
        <f t="shared" si="56"/>
        <v>xxx</v>
      </c>
      <c r="P312" s="134" t="str">
        <f t="shared" si="57"/>
        <v>xxx</v>
      </c>
      <c r="Q312" s="134" t="str">
        <f t="shared" si="58"/>
        <v>xxx</v>
      </c>
      <c r="R312" s="134" t="str">
        <f t="shared" si="59"/>
        <v>xxx</v>
      </c>
      <c r="S312" s="134" t="str">
        <f t="shared" si="60"/>
        <v>xxx</v>
      </c>
      <c r="T312" s="134" t="str">
        <f t="shared" si="61"/>
        <v>xxx</v>
      </c>
      <c r="U312" s="134" t="str">
        <f t="shared" si="62"/>
        <v>xxx</v>
      </c>
      <c r="V312" s="133" t="str">
        <f t="shared" si="63"/>
        <v>xxx</v>
      </c>
      <c r="W312" s="133" t="str">
        <f t="shared" si="65"/>
        <v>xxx</v>
      </c>
      <c r="X312" s="133" t="str">
        <f t="shared" si="64"/>
        <v>xxx</v>
      </c>
      <c r="Y312" s="131">
        <f t="shared" si="53"/>
        <v>0</v>
      </c>
    </row>
    <row r="313" spans="1:25" ht="12.75">
      <c r="A313" s="187">
        <v>310</v>
      </c>
      <c r="B313" s="135"/>
      <c r="C313" s="135"/>
      <c r="D313" s="135"/>
      <c r="E313" s="135"/>
      <c r="F313" s="135"/>
      <c r="G313" s="135"/>
      <c r="M313" s="134" t="str">
        <f t="shared" si="54"/>
        <v>xxx</v>
      </c>
      <c r="N313" s="134" t="str">
        <f t="shared" si="55"/>
        <v>xxx</v>
      </c>
      <c r="O313" s="134" t="str">
        <f t="shared" si="56"/>
        <v>xxx</v>
      </c>
      <c r="P313" s="134" t="str">
        <f t="shared" si="57"/>
        <v>xxx</v>
      </c>
      <c r="Q313" s="134" t="str">
        <f t="shared" si="58"/>
        <v>xxx</v>
      </c>
      <c r="R313" s="134" t="str">
        <f t="shared" si="59"/>
        <v>xxx</v>
      </c>
      <c r="S313" s="134" t="str">
        <f t="shared" si="60"/>
        <v>xxx</v>
      </c>
      <c r="T313" s="134" t="str">
        <f t="shared" si="61"/>
        <v>xxx</v>
      </c>
      <c r="U313" s="134" t="str">
        <f t="shared" si="62"/>
        <v>xxx</v>
      </c>
      <c r="V313" s="133" t="str">
        <f t="shared" si="63"/>
        <v>xxx</v>
      </c>
      <c r="W313" s="133" t="str">
        <f t="shared" si="65"/>
        <v>xxx</v>
      </c>
      <c r="X313" s="133" t="str">
        <f t="shared" si="64"/>
        <v>xxx</v>
      </c>
      <c r="Y313" s="131">
        <f t="shared" si="53"/>
        <v>0</v>
      </c>
    </row>
    <row r="314" spans="1:25" ht="12.75">
      <c r="A314" s="187">
        <v>311</v>
      </c>
      <c r="B314" s="135"/>
      <c r="C314" s="135"/>
      <c r="D314" s="135"/>
      <c r="E314" s="135"/>
      <c r="F314" s="135"/>
      <c r="G314" s="135"/>
      <c r="M314" s="134" t="str">
        <f t="shared" si="54"/>
        <v>xxx</v>
      </c>
      <c r="N314" s="134" t="str">
        <f t="shared" si="55"/>
        <v>xxx</v>
      </c>
      <c r="O314" s="134" t="str">
        <f t="shared" si="56"/>
        <v>xxx</v>
      </c>
      <c r="P314" s="134" t="str">
        <f t="shared" si="57"/>
        <v>xxx</v>
      </c>
      <c r="Q314" s="134" t="str">
        <f t="shared" si="58"/>
        <v>xxx</v>
      </c>
      <c r="R314" s="134" t="str">
        <f t="shared" si="59"/>
        <v>xxx</v>
      </c>
      <c r="S314" s="134" t="str">
        <f t="shared" si="60"/>
        <v>xxx</v>
      </c>
      <c r="T314" s="134" t="str">
        <f t="shared" si="61"/>
        <v>xxx</v>
      </c>
      <c r="U314" s="134" t="str">
        <f t="shared" si="62"/>
        <v>xxx</v>
      </c>
      <c r="V314" s="133" t="str">
        <f t="shared" si="63"/>
        <v>xxx</v>
      </c>
      <c r="W314" s="133" t="str">
        <f t="shared" si="65"/>
        <v>xxx</v>
      </c>
      <c r="X314" s="133" t="str">
        <f t="shared" si="64"/>
        <v>xxx</v>
      </c>
      <c r="Y314" s="131">
        <f t="shared" si="53"/>
        <v>0</v>
      </c>
    </row>
    <row r="315" spans="1:25" ht="12.75">
      <c r="A315" s="187">
        <v>312</v>
      </c>
      <c r="B315" s="135"/>
      <c r="C315" s="135"/>
      <c r="D315" s="135"/>
      <c r="E315" s="135"/>
      <c r="F315" s="135"/>
      <c r="G315" s="135"/>
      <c r="M315" s="134" t="str">
        <f t="shared" si="54"/>
        <v>xxx</v>
      </c>
      <c r="N315" s="134" t="str">
        <f t="shared" si="55"/>
        <v>xxx</v>
      </c>
      <c r="O315" s="134" t="str">
        <f t="shared" si="56"/>
        <v>xxx</v>
      </c>
      <c r="P315" s="134" t="str">
        <f t="shared" si="57"/>
        <v>xxx</v>
      </c>
      <c r="Q315" s="134" t="str">
        <f t="shared" si="58"/>
        <v>xxx</v>
      </c>
      <c r="R315" s="134" t="str">
        <f t="shared" si="59"/>
        <v>xxx</v>
      </c>
      <c r="S315" s="134" t="str">
        <f t="shared" si="60"/>
        <v>xxx</v>
      </c>
      <c r="T315" s="134" t="str">
        <f t="shared" si="61"/>
        <v>xxx</v>
      </c>
      <c r="U315" s="134" t="str">
        <f t="shared" si="62"/>
        <v>xxx</v>
      </c>
      <c r="V315" s="133" t="str">
        <f t="shared" si="63"/>
        <v>xxx</v>
      </c>
      <c r="W315" s="133" t="str">
        <f t="shared" si="65"/>
        <v>xxx</v>
      </c>
      <c r="X315" s="133" t="str">
        <f t="shared" si="64"/>
        <v>xxx</v>
      </c>
      <c r="Y315" s="131">
        <f t="shared" si="53"/>
        <v>0</v>
      </c>
    </row>
    <row r="316" spans="1:25" ht="12.75">
      <c r="A316" s="187">
        <v>313</v>
      </c>
      <c r="B316" s="135"/>
      <c r="C316" s="135"/>
      <c r="D316" s="135"/>
      <c r="E316" s="135"/>
      <c r="F316" s="135"/>
      <c r="G316" s="135"/>
      <c r="M316" s="134" t="str">
        <f t="shared" si="54"/>
        <v>xxx</v>
      </c>
      <c r="N316" s="134" t="str">
        <f t="shared" si="55"/>
        <v>xxx</v>
      </c>
      <c r="O316" s="134" t="str">
        <f t="shared" si="56"/>
        <v>xxx</v>
      </c>
      <c r="P316" s="134" t="str">
        <f t="shared" si="57"/>
        <v>xxx</v>
      </c>
      <c r="Q316" s="134" t="str">
        <f t="shared" si="58"/>
        <v>xxx</v>
      </c>
      <c r="R316" s="134" t="str">
        <f t="shared" si="59"/>
        <v>xxx</v>
      </c>
      <c r="S316" s="134" t="str">
        <f t="shared" si="60"/>
        <v>xxx</v>
      </c>
      <c r="T316" s="134" t="str">
        <f t="shared" si="61"/>
        <v>xxx</v>
      </c>
      <c r="U316" s="134" t="str">
        <f t="shared" si="62"/>
        <v>xxx</v>
      </c>
      <c r="V316" s="133" t="str">
        <f t="shared" si="63"/>
        <v>xxx</v>
      </c>
      <c r="W316" s="133" t="str">
        <f t="shared" si="65"/>
        <v>xxx</v>
      </c>
      <c r="X316" s="133" t="str">
        <f t="shared" si="64"/>
        <v>xxx</v>
      </c>
      <c r="Y316" s="131">
        <f t="shared" si="53"/>
        <v>0</v>
      </c>
    </row>
    <row r="317" spans="1:25" ht="12.75">
      <c r="A317" s="187">
        <v>314</v>
      </c>
      <c r="B317" s="135"/>
      <c r="C317" s="135"/>
      <c r="D317" s="135"/>
      <c r="E317" s="135"/>
      <c r="F317" s="135"/>
      <c r="G317" s="135"/>
      <c r="M317" s="134" t="str">
        <f t="shared" si="54"/>
        <v>xxx</v>
      </c>
      <c r="N317" s="134" t="str">
        <f t="shared" si="55"/>
        <v>xxx</v>
      </c>
      <c r="O317" s="134" t="str">
        <f t="shared" si="56"/>
        <v>xxx</v>
      </c>
      <c r="P317" s="134" t="str">
        <f t="shared" si="57"/>
        <v>xxx</v>
      </c>
      <c r="Q317" s="134" t="str">
        <f t="shared" si="58"/>
        <v>xxx</v>
      </c>
      <c r="R317" s="134" t="str">
        <f t="shared" si="59"/>
        <v>xxx</v>
      </c>
      <c r="S317" s="134" t="str">
        <f t="shared" si="60"/>
        <v>xxx</v>
      </c>
      <c r="T317" s="134" t="str">
        <f t="shared" si="61"/>
        <v>xxx</v>
      </c>
      <c r="U317" s="134" t="str">
        <f t="shared" si="62"/>
        <v>xxx</v>
      </c>
      <c r="V317" s="133" t="str">
        <f t="shared" si="63"/>
        <v>xxx</v>
      </c>
      <c r="W317" s="133" t="str">
        <f t="shared" si="65"/>
        <v>xxx</v>
      </c>
      <c r="X317" s="133" t="str">
        <f t="shared" si="64"/>
        <v>xxx</v>
      </c>
      <c r="Y317" s="131">
        <f t="shared" si="53"/>
        <v>0</v>
      </c>
    </row>
    <row r="318" spans="1:25" ht="12.75">
      <c r="A318" s="187">
        <v>315</v>
      </c>
      <c r="B318" s="135"/>
      <c r="C318" s="135"/>
      <c r="D318" s="135"/>
      <c r="E318" s="135"/>
      <c r="F318" s="135"/>
      <c r="G318" s="135"/>
      <c r="M318" s="134" t="str">
        <f t="shared" si="54"/>
        <v>xxx</v>
      </c>
      <c r="N318" s="134" t="str">
        <f t="shared" si="55"/>
        <v>xxx</v>
      </c>
      <c r="O318" s="134" t="str">
        <f t="shared" si="56"/>
        <v>xxx</v>
      </c>
      <c r="P318" s="134" t="str">
        <f t="shared" si="57"/>
        <v>xxx</v>
      </c>
      <c r="Q318" s="134" t="str">
        <f t="shared" si="58"/>
        <v>xxx</v>
      </c>
      <c r="R318" s="134" t="str">
        <f t="shared" si="59"/>
        <v>xxx</v>
      </c>
      <c r="S318" s="134" t="str">
        <f t="shared" si="60"/>
        <v>xxx</v>
      </c>
      <c r="T318" s="134" t="str">
        <f t="shared" si="61"/>
        <v>xxx</v>
      </c>
      <c r="U318" s="134" t="str">
        <f t="shared" si="62"/>
        <v>xxx</v>
      </c>
      <c r="V318" s="133" t="str">
        <f t="shared" si="63"/>
        <v>xxx</v>
      </c>
      <c r="W318" s="133" t="str">
        <f t="shared" si="65"/>
        <v>xxx</v>
      </c>
      <c r="X318" s="133" t="str">
        <f t="shared" si="64"/>
        <v>xxx</v>
      </c>
      <c r="Y318" s="131">
        <f t="shared" si="53"/>
        <v>0</v>
      </c>
    </row>
    <row r="319" spans="1:25" ht="12.75">
      <c r="A319" s="187">
        <v>316</v>
      </c>
      <c r="B319" s="135"/>
      <c r="C319" s="135"/>
      <c r="D319" s="135"/>
      <c r="E319" s="135"/>
      <c r="F319" s="135"/>
      <c r="G319" s="135"/>
      <c r="M319" s="134" t="str">
        <f t="shared" si="54"/>
        <v>xxx</v>
      </c>
      <c r="N319" s="134" t="str">
        <f t="shared" si="55"/>
        <v>xxx</v>
      </c>
      <c r="O319" s="134" t="str">
        <f t="shared" si="56"/>
        <v>xxx</v>
      </c>
      <c r="P319" s="134" t="str">
        <f t="shared" si="57"/>
        <v>xxx</v>
      </c>
      <c r="Q319" s="134" t="str">
        <f t="shared" si="58"/>
        <v>xxx</v>
      </c>
      <c r="R319" s="134" t="str">
        <f t="shared" si="59"/>
        <v>xxx</v>
      </c>
      <c r="S319" s="134" t="str">
        <f t="shared" si="60"/>
        <v>xxx</v>
      </c>
      <c r="T319" s="134" t="str">
        <f t="shared" si="61"/>
        <v>xxx</v>
      </c>
      <c r="U319" s="134" t="str">
        <f t="shared" si="62"/>
        <v>xxx</v>
      </c>
      <c r="V319" s="133" t="str">
        <f t="shared" si="63"/>
        <v>xxx</v>
      </c>
      <c r="W319" s="133" t="str">
        <f t="shared" si="65"/>
        <v>xxx</v>
      </c>
      <c r="X319" s="133" t="str">
        <f t="shared" si="64"/>
        <v>xxx</v>
      </c>
      <c r="Y319" s="131">
        <f t="shared" si="53"/>
        <v>0</v>
      </c>
    </row>
    <row r="320" spans="1:25" ht="12.75">
      <c r="A320" s="187">
        <v>317</v>
      </c>
      <c r="B320" s="135"/>
      <c r="C320" s="135"/>
      <c r="D320" s="135"/>
      <c r="E320" s="135"/>
      <c r="F320" s="135"/>
      <c r="G320" s="135"/>
      <c r="M320" s="134" t="str">
        <f t="shared" si="54"/>
        <v>xxx</v>
      </c>
      <c r="N320" s="134" t="str">
        <f t="shared" si="55"/>
        <v>xxx</v>
      </c>
      <c r="O320" s="134" t="str">
        <f t="shared" si="56"/>
        <v>xxx</v>
      </c>
      <c r="P320" s="134" t="str">
        <f t="shared" si="57"/>
        <v>xxx</v>
      </c>
      <c r="Q320" s="134" t="str">
        <f t="shared" si="58"/>
        <v>xxx</v>
      </c>
      <c r="R320" s="134" t="str">
        <f t="shared" si="59"/>
        <v>xxx</v>
      </c>
      <c r="S320" s="134" t="str">
        <f t="shared" si="60"/>
        <v>xxx</v>
      </c>
      <c r="T320" s="134" t="str">
        <f t="shared" si="61"/>
        <v>xxx</v>
      </c>
      <c r="U320" s="134" t="str">
        <f t="shared" si="62"/>
        <v>xxx</v>
      </c>
      <c r="V320" s="133" t="str">
        <f t="shared" si="63"/>
        <v>xxx</v>
      </c>
      <c r="W320" s="133" t="str">
        <f t="shared" si="65"/>
        <v>xxx</v>
      </c>
      <c r="X320" s="133" t="str">
        <f t="shared" si="64"/>
        <v>xxx</v>
      </c>
      <c r="Y320" s="131">
        <f t="shared" si="53"/>
        <v>0</v>
      </c>
    </row>
    <row r="321" spans="1:25" ht="12.75">
      <c r="A321" s="187">
        <v>318</v>
      </c>
      <c r="B321" s="135"/>
      <c r="C321" s="135"/>
      <c r="D321" s="135"/>
      <c r="E321" s="135"/>
      <c r="F321" s="135"/>
      <c r="G321" s="135"/>
      <c r="M321" s="134" t="str">
        <f t="shared" si="54"/>
        <v>xxx</v>
      </c>
      <c r="N321" s="134" t="str">
        <f t="shared" si="55"/>
        <v>xxx</v>
      </c>
      <c r="O321" s="134" t="str">
        <f t="shared" si="56"/>
        <v>xxx</v>
      </c>
      <c r="P321" s="134" t="str">
        <f t="shared" si="57"/>
        <v>xxx</v>
      </c>
      <c r="Q321" s="134" t="str">
        <f t="shared" si="58"/>
        <v>xxx</v>
      </c>
      <c r="R321" s="134" t="str">
        <f t="shared" si="59"/>
        <v>xxx</v>
      </c>
      <c r="S321" s="134" t="str">
        <f t="shared" si="60"/>
        <v>xxx</v>
      </c>
      <c r="T321" s="134" t="str">
        <f t="shared" si="61"/>
        <v>xxx</v>
      </c>
      <c r="U321" s="134" t="str">
        <f t="shared" si="62"/>
        <v>xxx</v>
      </c>
      <c r="V321" s="133" t="str">
        <f t="shared" si="63"/>
        <v>xxx</v>
      </c>
      <c r="W321" s="133" t="str">
        <f t="shared" si="65"/>
        <v>xxx</v>
      </c>
      <c r="X321" s="133" t="str">
        <f t="shared" si="64"/>
        <v>xxx</v>
      </c>
      <c r="Y321" s="131">
        <f t="shared" si="53"/>
        <v>0</v>
      </c>
    </row>
    <row r="322" spans="1:25" ht="12.75">
      <c r="A322" s="187">
        <v>319</v>
      </c>
      <c r="B322" s="135"/>
      <c r="C322" s="135"/>
      <c r="D322" s="135"/>
      <c r="E322" s="135"/>
      <c r="F322" s="135"/>
      <c r="G322" s="135"/>
      <c r="M322" s="134" t="str">
        <f t="shared" si="54"/>
        <v>xxx</v>
      </c>
      <c r="N322" s="134" t="str">
        <f t="shared" si="55"/>
        <v>xxx</v>
      </c>
      <c r="O322" s="134" t="str">
        <f t="shared" si="56"/>
        <v>xxx</v>
      </c>
      <c r="P322" s="134" t="str">
        <f t="shared" si="57"/>
        <v>xxx</v>
      </c>
      <c r="Q322" s="134" t="str">
        <f t="shared" si="58"/>
        <v>xxx</v>
      </c>
      <c r="R322" s="134" t="str">
        <f t="shared" si="59"/>
        <v>xxx</v>
      </c>
      <c r="S322" s="134" t="str">
        <f t="shared" si="60"/>
        <v>xxx</v>
      </c>
      <c r="T322" s="134" t="str">
        <f t="shared" si="61"/>
        <v>xxx</v>
      </c>
      <c r="U322" s="134" t="str">
        <f t="shared" si="62"/>
        <v>xxx</v>
      </c>
      <c r="V322" s="133" t="str">
        <f t="shared" si="63"/>
        <v>xxx</v>
      </c>
      <c r="W322" s="133" t="str">
        <f t="shared" si="65"/>
        <v>xxx</v>
      </c>
      <c r="X322" s="133" t="str">
        <f t="shared" si="64"/>
        <v>xxx</v>
      </c>
      <c r="Y322" s="131">
        <f t="shared" si="53"/>
        <v>0</v>
      </c>
    </row>
    <row r="323" spans="1:25" ht="12.75">
      <c r="A323" s="187">
        <v>320</v>
      </c>
      <c r="B323" s="135"/>
      <c r="C323" s="135"/>
      <c r="D323" s="135"/>
      <c r="E323" s="135"/>
      <c r="F323" s="135"/>
      <c r="G323" s="135"/>
      <c r="M323" s="134" t="str">
        <f t="shared" si="54"/>
        <v>xxx</v>
      </c>
      <c r="N323" s="134" t="str">
        <f t="shared" si="55"/>
        <v>xxx</v>
      </c>
      <c r="O323" s="134" t="str">
        <f t="shared" si="56"/>
        <v>xxx</v>
      </c>
      <c r="P323" s="134" t="str">
        <f t="shared" si="57"/>
        <v>xxx</v>
      </c>
      <c r="Q323" s="134" t="str">
        <f t="shared" si="58"/>
        <v>xxx</v>
      </c>
      <c r="R323" s="134" t="str">
        <f t="shared" si="59"/>
        <v>xxx</v>
      </c>
      <c r="S323" s="134" t="str">
        <f t="shared" si="60"/>
        <v>xxx</v>
      </c>
      <c r="T323" s="134" t="str">
        <f t="shared" si="61"/>
        <v>xxx</v>
      </c>
      <c r="U323" s="134" t="str">
        <f t="shared" si="62"/>
        <v>xxx</v>
      </c>
      <c r="V323" s="133" t="str">
        <f t="shared" si="63"/>
        <v>xxx</v>
      </c>
      <c r="W323" s="133" t="str">
        <f t="shared" si="65"/>
        <v>xxx</v>
      </c>
      <c r="X323" s="133" t="str">
        <f t="shared" si="64"/>
        <v>xxx</v>
      </c>
      <c r="Y323" s="131">
        <f t="shared" si="53"/>
        <v>0</v>
      </c>
    </row>
    <row r="324" spans="1:25" ht="12.75">
      <c r="A324" s="187">
        <v>321</v>
      </c>
      <c r="B324" s="135"/>
      <c r="C324" s="135"/>
      <c r="D324" s="135"/>
      <c r="E324" s="135"/>
      <c r="F324" s="135"/>
      <c r="G324" s="135"/>
      <c r="M324" s="134" t="str">
        <f t="shared" si="54"/>
        <v>xxx</v>
      </c>
      <c r="N324" s="134" t="str">
        <f t="shared" si="55"/>
        <v>xxx</v>
      </c>
      <c r="O324" s="134" t="str">
        <f t="shared" si="56"/>
        <v>xxx</v>
      </c>
      <c r="P324" s="134" t="str">
        <f t="shared" si="57"/>
        <v>xxx</v>
      </c>
      <c r="Q324" s="134" t="str">
        <f t="shared" si="58"/>
        <v>xxx</v>
      </c>
      <c r="R324" s="134" t="str">
        <f t="shared" si="59"/>
        <v>xxx</v>
      </c>
      <c r="S324" s="134" t="str">
        <f t="shared" si="60"/>
        <v>xxx</v>
      </c>
      <c r="T324" s="134" t="str">
        <f t="shared" si="61"/>
        <v>xxx</v>
      </c>
      <c r="U324" s="134" t="str">
        <f t="shared" si="62"/>
        <v>xxx</v>
      </c>
      <c r="V324" s="133" t="str">
        <f t="shared" si="63"/>
        <v>xxx</v>
      </c>
      <c r="W324" s="133" t="str">
        <f t="shared" si="65"/>
        <v>xxx</v>
      </c>
      <c r="X324" s="133" t="str">
        <f t="shared" si="64"/>
        <v>xxx</v>
      </c>
      <c r="Y324" s="131">
        <f t="shared" si="53"/>
        <v>0</v>
      </c>
    </row>
    <row r="325" spans="1:25" ht="12.75">
      <c r="A325" s="187">
        <v>322</v>
      </c>
      <c r="B325" s="135"/>
      <c r="C325" s="135"/>
      <c r="D325" s="135"/>
      <c r="E325" s="135"/>
      <c r="F325" s="135"/>
      <c r="G325" s="135"/>
      <c r="M325" s="134" t="str">
        <f t="shared" si="54"/>
        <v>xxx</v>
      </c>
      <c r="N325" s="134" t="str">
        <f t="shared" si="55"/>
        <v>xxx</v>
      </c>
      <c r="O325" s="134" t="str">
        <f t="shared" si="56"/>
        <v>xxx</v>
      </c>
      <c r="P325" s="134" t="str">
        <f t="shared" si="57"/>
        <v>xxx</v>
      </c>
      <c r="Q325" s="134" t="str">
        <f t="shared" si="58"/>
        <v>xxx</v>
      </c>
      <c r="R325" s="134" t="str">
        <f t="shared" si="59"/>
        <v>xxx</v>
      </c>
      <c r="S325" s="134" t="str">
        <f t="shared" si="60"/>
        <v>xxx</v>
      </c>
      <c r="T325" s="134" t="str">
        <f t="shared" si="61"/>
        <v>xxx</v>
      </c>
      <c r="U325" s="134" t="str">
        <f t="shared" si="62"/>
        <v>xxx</v>
      </c>
      <c r="V325" s="133" t="str">
        <f t="shared" si="63"/>
        <v>xxx</v>
      </c>
      <c r="W325" s="133" t="str">
        <f t="shared" si="65"/>
        <v>xxx</v>
      </c>
      <c r="X325" s="133" t="str">
        <f t="shared" si="64"/>
        <v>xxx</v>
      </c>
      <c r="Y325" s="131">
        <f aca="true" t="shared" si="66" ref="Y325:Y388">MAX(W325:X325)</f>
        <v>0</v>
      </c>
    </row>
    <row r="326" spans="1:25" ht="12.75">
      <c r="A326" s="187">
        <v>323</v>
      </c>
      <c r="B326" s="135"/>
      <c r="C326" s="135"/>
      <c r="D326" s="135"/>
      <c r="E326" s="135"/>
      <c r="F326" s="135"/>
      <c r="G326" s="135"/>
      <c r="M326" s="134" t="str">
        <f aca="true" t="shared" si="67" ref="M326:M389">IF(B326&lt;&gt;0,B326,"xxx")</f>
        <v>xxx</v>
      </c>
      <c r="N326" s="134" t="str">
        <f aca="true" t="shared" si="68" ref="N326:N389">IF(C326&lt;&gt;0,((C326^2-(Y326-Y325)^2))^0.5,"xxx")</f>
        <v>xxx</v>
      </c>
      <c r="O326" s="134" t="str">
        <f aca="true" t="shared" si="69" ref="O326:O389">IF(D326&lt;&gt;0,D326-D325,"xxx")</f>
        <v>xxx</v>
      </c>
      <c r="P326" s="134" t="str">
        <f aca="true" t="shared" si="70" ref="P326:P389">IF(E326&lt;&gt;0,((E326-E325)^2-(Y326-Y325)^2)^0.5,"xxx")</f>
        <v>xxx</v>
      </c>
      <c r="Q326" s="134" t="str">
        <f aca="true" t="shared" si="71" ref="Q326:Q389">IF(B326&lt;&gt;0,(B326^2+(Y326-Y325)^2)^0.5,"xxx")</f>
        <v>xxx</v>
      </c>
      <c r="R326" s="134" t="str">
        <f aca="true" t="shared" si="72" ref="R326:R389">IF(C326&lt;&gt;0,C326,"xxx")</f>
        <v>xxx</v>
      </c>
      <c r="S326" s="134" t="str">
        <f aca="true" t="shared" si="73" ref="S326:S389">IF(D326&lt;&gt;0,((D326-D325)^2+(Y326-Y325)^2)^0.5,"xxx")</f>
        <v>xxx</v>
      </c>
      <c r="T326" s="134" t="str">
        <f aca="true" t="shared" si="74" ref="T326:T389">IF(E326&lt;&gt;0,E326-E325,"xxx")</f>
        <v>xxx</v>
      </c>
      <c r="U326" s="134" t="str">
        <f aca="true" t="shared" si="75" ref="U326:U389">IF(SUM(B326:E326)&lt;&gt;0,U325+MAX(M326:P326),"xxx")</f>
        <v>xxx</v>
      </c>
      <c r="V326" s="133" t="str">
        <f aca="true" t="shared" si="76" ref="V326:V389">IF(SUM(B326:E326)&lt;&gt;0,V325+MAX(Q326:T326),"xxx")</f>
        <v>xxx</v>
      </c>
      <c r="W326" s="133" t="str">
        <f t="shared" si="65"/>
        <v>xxx</v>
      </c>
      <c r="X326" s="133" t="str">
        <f aca="true" t="shared" si="77" ref="X326:X389">IF(AND($G$4&lt;&gt;0,MAX(B326:E326)&lt;&gt;0),$G$4+G326,"xxx")</f>
        <v>xxx</v>
      </c>
      <c r="Y326" s="131">
        <f t="shared" si="66"/>
        <v>0</v>
      </c>
    </row>
    <row r="327" spans="1:25" ht="12.75">
      <c r="A327" s="187">
        <v>324</v>
      </c>
      <c r="B327" s="135"/>
      <c r="C327" s="135"/>
      <c r="D327" s="135"/>
      <c r="E327" s="135"/>
      <c r="F327" s="135"/>
      <c r="G327" s="135"/>
      <c r="M327" s="134" t="str">
        <f t="shared" si="67"/>
        <v>xxx</v>
      </c>
      <c r="N327" s="134" t="str">
        <f t="shared" si="68"/>
        <v>xxx</v>
      </c>
      <c r="O327" s="134" t="str">
        <f t="shared" si="69"/>
        <v>xxx</v>
      </c>
      <c r="P327" s="134" t="str">
        <f t="shared" si="70"/>
        <v>xxx</v>
      </c>
      <c r="Q327" s="134" t="str">
        <f t="shared" si="71"/>
        <v>xxx</v>
      </c>
      <c r="R327" s="134" t="str">
        <f t="shared" si="72"/>
        <v>xxx</v>
      </c>
      <c r="S327" s="134" t="str">
        <f t="shared" si="73"/>
        <v>xxx</v>
      </c>
      <c r="T327" s="134" t="str">
        <f t="shared" si="74"/>
        <v>xxx</v>
      </c>
      <c r="U327" s="134" t="str">
        <f t="shared" si="75"/>
        <v>xxx</v>
      </c>
      <c r="V327" s="133" t="str">
        <f t="shared" si="76"/>
        <v>xxx</v>
      </c>
      <c r="W327" s="133" t="str">
        <f t="shared" si="65"/>
        <v>xxx</v>
      </c>
      <c r="X327" s="133" t="str">
        <f t="shared" si="77"/>
        <v>xxx</v>
      </c>
      <c r="Y327" s="131">
        <f t="shared" si="66"/>
        <v>0</v>
      </c>
    </row>
    <row r="328" spans="1:25" ht="12.75">
      <c r="A328" s="187">
        <v>325</v>
      </c>
      <c r="B328" s="135"/>
      <c r="C328" s="135"/>
      <c r="D328" s="135"/>
      <c r="E328" s="135"/>
      <c r="F328" s="135"/>
      <c r="G328" s="135"/>
      <c r="M328" s="134" t="str">
        <f t="shared" si="67"/>
        <v>xxx</v>
      </c>
      <c r="N328" s="134" t="str">
        <f t="shared" si="68"/>
        <v>xxx</v>
      </c>
      <c r="O328" s="134" t="str">
        <f t="shared" si="69"/>
        <v>xxx</v>
      </c>
      <c r="P328" s="134" t="str">
        <f t="shared" si="70"/>
        <v>xxx</v>
      </c>
      <c r="Q328" s="134" t="str">
        <f t="shared" si="71"/>
        <v>xxx</v>
      </c>
      <c r="R328" s="134" t="str">
        <f t="shared" si="72"/>
        <v>xxx</v>
      </c>
      <c r="S328" s="134" t="str">
        <f t="shared" si="73"/>
        <v>xxx</v>
      </c>
      <c r="T328" s="134" t="str">
        <f t="shared" si="74"/>
        <v>xxx</v>
      </c>
      <c r="U328" s="134" t="str">
        <f t="shared" si="75"/>
        <v>xxx</v>
      </c>
      <c r="V328" s="133" t="str">
        <f t="shared" si="76"/>
        <v>xxx</v>
      </c>
      <c r="W328" s="133" t="str">
        <f t="shared" si="65"/>
        <v>xxx</v>
      </c>
      <c r="X328" s="133" t="str">
        <f t="shared" si="77"/>
        <v>xxx</v>
      </c>
      <c r="Y328" s="131">
        <f t="shared" si="66"/>
        <v>0</v>
      </c>
    </row>
    <row r="329" spans="1:25" ht="12.75">
      <c r="A329" s="187">
        <v>326</v>
      </c>
      <c r="B329" s="135"/>
      <c r="C329" s="135"/>
      <c r="D329" s="135"/>
      <c r="E329" s="135"/>
      <c r="F329" s="135"/>
      <c r="G329" s="135"/>
      <c r="M329" s="134" t="str">
        <f t="shared" si="67"/>
        <v>xxx</v>
      </c>
      <c r="N329" s="134" t="str">
        <f t="shared" si="68"/>
        <v>xxx</v>
      </c>
      <c r="O329" s="134" t="str">
        <f t="shared" si="69"/>
        <v>xxx</v>
      </c>
      <c r="P329" s="134" t="str">
        <f t="shared" si="70"/>
        <v>xxx</v>
      </c>
      <c r="Q329" s="134" t="str">
        <f t="shared" si="71"/>
        <v>xxx</v>
      </c>
      <c r="R329" s="134" t="str">
        <f t="shared" si="72"/>
        <v>xxx</v>
      </c>
      <c r="S329" s="134" t="str">
        <f t="shared" si="73"/>
        <v>xxx</v>
      </c>
      <c r="T329" s="134" t="str">
        <f t="shared" si="74"/>
        <v>xxx</v>
      </c>
      <c r="U329" s="134" t="str">
        <f t="shared" si="75"/>
        <v>xxx</v>
      </c>
      <c r="V329" s="133" t="str">
        <f t="shared" si="76"/>
        <v>xxx</v>
      </c>
      <c r="W329" s="133" t="str">
        <f t="shared" si="65"/>
        <v>xxx</v>
      </c>
      <c r="X329" s="133" t="str">
        <f t="shared" si="77"/>
        <v>xxx</v>
      </c>
      <c r="Y329" s="131">
        <f t="shared" si="66"/>
        <v>0</v>
      </c>
    </row>
    <row r="330" spans="1:25" ht="12.75">
      <c r="A330" s="187">
        <v>327</v>
      </c>
      <c r="B330" s="135"/>
      <c r="C330" s="135"/>
      <c r="D330" s="135"/>
      <c r="E330" s="135"/>
      <c r="F330" s="135"/>
      <c r="G330" s="135"/>
      <c r="M330" s="134" t="str">
        <f t="shared" si="67"/>
        <v>xxx</v>
      </c>
      <c r="N330" s="134" t="str">
        <f t="shared" si="68"/>
        <v>xxx</v>
      </c>
      <c r="O330" s="134" t="str">
        <f t="shared" si="69"/>
        <v>xxx</v>
      </c>
      <c r="P330" s="134" t="str">
        <f t="shared" si="70"/>
        <v>xxx</v>
      </c>
      <c r="Q330" s="134" t="str">
        <f t="shared" si="71"/>
        <v>xxx</v>
      </c>
      <c r="R330" s="134" t="str">
        <f t="shared" si="72"/>
        <v>xxx</v>
      </c>
      <c r="S330" s="134" t="str">
        <f t="shared" si="73"/>
        <v>xxx</v>
      </c>
      <c r="T330" s="134" t="str">
        <f t="shared" si="74"/>
        <v>xxx</v>
      </c>
      <c r="U330" s="134" t="str">
        <f t="shared" si="75"/>
        <v>xxx</v>
      </c>
      <c r="V330" s="133" t="str">
        <f t="shared" si="76"/>
        <v>xxx</v>
      </c>
      <c r="W330" s="133" t="str">
        <f t="shared" si="65"/>
        <v>xxx</v>
      </c>
      <c r="X330" s="133" t="str">
        <f t="shared" si="77"/>
        <v>xxx</v>
      </c>
      <c r="Y330" s="131">
        <f t="shared" si="66"/>
        <v>0</v>
      </c>
    </row>
    <row r="331" spans="1:25" ht="12.75">
      <c r="A331" s="187">
        <v>328</v>
      </c>
      <c r="B331" s="135"/>
      <c r="C331" s="135"/>
      <c r="D331" s="135"/>
      <c r="E331" s="135"/>
      <c r="F331" s="135"/>
      <c r="G331" s="135"/>
      <c r="M331" s="134" t="str">
        <f t="shared" si="67"/>
        <v>xxx</v>
      </c>
      <c r="N331" s="134" t="str">
        <f t="shared" si="68"/>
        <v>xxx</v>
      </c>
      <c r="O331" s="134" t="str">
        <f t="shared" si="69"/>
        <v>xxx</v>
      </c>
      <c r="P331" s="134" t="str">
        <f t="shared" si="70"/>
        <v>xxx</v>
      </c>
      <c r="Q331" s="134" t="str">
        <f t="shared" si="71"/>
        <v>xxx</v>
      </c>
      <c r="R331" s="134" t="str">
        <f t="shared" si="72"/>
        <v>xxx</v>
      </c>
      <c r="S331" s="134" t="str">
        <f t="shared" si="73"/>
        <v>xxx</v>
      </c>
      <c r="T331" s="134" t="str">
        <f t="shared" si="74"/>
        <v>xxx</v>
      </c>
      <c r="U331" s="134" t="str">
        <f t="shared" si="75"/>
        <v>xxx</v>
      </c>
      <c r="V331" s="133" t="str">
        <f t="shared" si="76"/>
        <v>xxx</v>
      </c>
      <c r="W331" s="133" t="str">
        <f t="shared" si="65"/>
        <v>xxx</v>
      </c>
      <c r="X331" s="133" t="str">
        <f t="shared" si="77"/>
        <v>xxx</v>
      </c>
      <c r="Y331" s="131">
        <f t="shared" si="66"/>
        <v>0</v>
      </c>
    </row>
    <row r="332" spans="1:25" ht="12.75">
      <c r="A332" s="187">
        <v>329</v>
      </c>
      <c r="B332" s="135"/>
      <c r="C332" s="135"/>
      <c r="D332" s="135"/>
      <c r="E332" s="135"/>
      <c r="F332" s="135"/>
      <c r="G332" s="135"/>
      <c r="M332" s="134" t="str">
        <f t="shared" si="67"/>
        <v>xxx</v>
      </c>
      <c r="N332" s="134" t="str">
        <f t="shared" si="68"/>
        <v>xxx</v>
      </c>
      <c r="O332" s="134" t="str">
        <f t="shared" si="69"/>
        <v>xxx</v>
      </c>
      <c r="P332" s="134" t="str">
        <f t="shared" si="70"/>
        <v>xxx</v>
      </c>
      <c r="Q332" s="134" t="str">
        <f t="shared" si="71"/>
        <v>xxx</v>
      </c>
      <c r="R332" s="134" t="str">
        <f t="shared" si="72"/>
        <v>xxx</v>
      </c>
      <c r="S332" s="134" t="str">
        <f t="shared" si="73"/>
        <v>xxx</v>
      </c>
      <c r="T332" s="134" t="str">
        <f t="shared" si="74"/>
        <v>xxx</v>
      </c>
      <c r="U332" s="134" t="str">
        <f t="shared" si="75"/>
        <v>xxx</v>
      </c>
      <c r="V332" s="133" t="str">
        <f t="shared" si="76"/>
        <v>xxx</v>
      </c>
      <c r="W332" s="133" t="str">
        <f aca="true" t="shared" si="78" ref="W332:W395">IF(F332&lt;&gt;0,F332,"xxx")</f>
        <v>xxx</v>
      </c>
      <c r="X332" s="133" t="str">
        <f t="shared" si="77"/>
        <v>xxx</v>
      </c>
      <c r="Y332" s="131">
        <f t="shared" si="66"/>
        <v>0</v>
      </c>
    </row>
    <row r="333" spans="1:25" ht="12.75">
      <c r="A333" s="187">
        <v>330</v>
      </c>
      <c r="B333" s="135"/>
      <c r="C333" s="135"/>
      <c r="D333" s="135"/>
      <c r="E333" s="135"/>
      <c r="F333" s="135"/>
      <c r="G333" s="135"/>
      <c r="M333" s="134" t="str">
        <f t="shared" si="67"/>
        <v>xxx</v>
      </c>
      <c r="N333" s="134" t="str">
        <f t="shared" si="68"/>
        <v>xxx</v>
      </c>
      <c r="O333" s="134" t="str">
        <f t="shared" si="69"/>
        <v>xxx</v>
      </c>
      <c r="P333" s="134" t="str">
        <f t="shared" si="70"/>
        <v>xxx</v>
      </c>
      <c r="Q333" s="134" t="str">
        <f t="shared" si="71"/>
        <v>xxx</v>
      </c>
      <c r="R333" s="134" t="str">
        <f t="shared" si="72"/>
        <v>xxx</v>
      </c>
      <c r="S333" s="134" t="str">
        <f t="shared" si="73"/>
        <v>xxx</v>
      </c>
      <c r="T333" s="134" t="str">
        <f t="shared" si="74"/>
        <v>xxx</v>
      </c>
      <c r="U333" s="134" t="str">
        <f t="shared" si="75"/>
        <v>xxx</v>
      </c>
      <c r="V333" s="133" t="str">
        <f t="shared" si="76"/>
        <v>xxx</v>
      </c>
      <c r="W333" s="133" t="str">
        <f t="shared" si="78"/>
        <v>xxx</v>
      </c>
      <c r="X333" s="133" t="str">
        <f t="shared" si="77"/>
        <v>xxx</v>
      </c>
      <c r="Y333" s="131">
        <f t="shared" si="66"/>
        <v>0</v>
      </c>
    </row>
    <row r="334" spans="1:25" ht="12.75">
      <c r="A334" s="187">
        <v>331</v>
      </c>
      <c r="B334" s="135"/>
      <c r="C334" s="135"/>
      <c r="D334" s="135"/>
      <c r="E334" s="135"/>
      <c r="F334" s="135"/>
      <c r="G334" s="135"/>
      <c r="M334" s="134" t="str">
        <f t="shared" si="67"/>
        <v>xxx</v>
      </c>
      <c r="N334" s="134" t="str">
        <f t="shared" si="68"/>
        <v>xxx</v>
      </c>
      <c r="O334" s="134" t="str">
        <f t="shared" si="69"/>
        <v>xxx</v>
      </c>
      <c r="P334" s="134" t="str">
        <f t="shared" si="70"/>
        <v>xxx</v>
      </c>
      <c r="Q334" s="134" t="str">
        <f t="shared" si="71"/>
        <v>xxx</v>
      </c>
      <c r="R334" s="134" t="str">
        <f t="shared" si="72"/>
        <v>xxx</v>
      </c>
      <c r="S334" s="134" t="str">
        <f t="shared" si="73"/>
        <v>xxx</v>
      </c>
      <c r="T334" s="134" t="str">
        <f t="shared" si="74"/>
        <v>xxx</v>
      </c>
      <c r="U334" s="134" t="str">
        <f t="shared" si="75"/>
        <v>xxx</v>
      </c>
      <c r="V334" s="133" t="str">
        <f t="shared" si="76"/>
        <v>xxx</v>
      </c>
      <c r="W334" s="133" t="str">
        <f t="shared" si="78"/>
        <v>xxx</v>
      </c>
      <c r="X334" s="133" t="str">
        <f t="shared" si="77"/>
        <v>xxx</v>
      </c>
      <c r="Y334" s="131">
        <f t="shared" si="66"/>
        <v>0</v>
      </c>
    </row>
    <row r="335" spans="1:25" ht="12.75">
      <c r="A335" s="187">
        <v>332</v>
      </c>
      <c r="B335" s="135"/>
      <c r="C335" s="135"/>
      <c r="D335" s="135"/>
      <c r="E335" s="135"/>
      <c r="F335" s="135"/>
      <c r="G335" s="135"/>
      <c r="M335" s="134" t="str">
        <f t="shared" si="67"/>
        <v>xxx</v>
      </c>
      <c r="N335" s="134" t="str">
        <f t="shared" si="68"/>
        <v>xxx</v>
      </c>
      <c r="O335" s="134" t="str">
        <f t="shared" si="69"/>
        <v>xxx</v>
      </c>
      <c r="P335" s="134" t="str">
        <f t="shared" si="70"/>
        <v>xxx</v>
      </c>
      <c r="Q335" s="134" t="str">
        <f t="shared" si="71"/>
        <v>xxx</v>
      </c>
      <c r="R335" s="134" t="str">
        <f t="shared" si="72"/>
        <v>xxx</v>
      </c>
      <c r="S335" s="134" t="str">
        <f t="shared" si="73"/>
        <v>xxx</v>
      </c>
      <c r="T335" s="134" t="str">
        <f t="shared" si="74"/>
        <v>xxx</v>
      </c>
      <c r="U335" s="134" t="str">
        <f t="shared" si="75"/>
        <v>xxx</v>
      </c>
      <c r="V335" s="133" t="str">
        <f t="shared" si="76"/>
        <v>xxx</v>
      </c>
      <c r="W335" s="133" t="str">
        <f t="shared" si="78"/>
        <v>xxx</v>
      </c>
      <c r="X335" s="133" t="str">
        <f t="shared" si="77"/>
        <v>xxx</v>
      </c>
      <c r="Y335" s="131">
        <f t="shared" si="66"/>
        <v>0</v>
      </c>
    </row>
    <row r="336" spans="1:25" ht="12.75">
      <c r="A336" s="187">
        <v>333</v>
      </c>
      <c r="B336" s="135"/>
      <c r="C336" s="135"/>
      <c r="D336" s="135"/>
      <c r="E336" s="135"/>
      <c r="F336" s="135"/>
      <c r="G336" s="135"/>
      <c r="M336" s="134" t="str">
        <f t="shared" si="67"/>
        <v>xxx</v>
      </c>
      <c r="N336" s="134" t="str">
        <f t="shared" si="68"/>
        <v>xxx</v>
      </c>
      <c r="O336" s="134" t="str">
        <f t="shared" si="69"/>
        <v>xxx</v>
      </c>
      <c r="P336" s="134" t="str">
        <f t="shared" si="70"/>
        <v>xxx</v>
      </c>
      <c r="Q336" s="134" t="str">
        <f t="shared" si="71"/>
        <v>xxx</v>
      </c>
      <c r="R336" s="134" t="str">
        <f t="shared" si="72"/>
        <v>xxx</v>
      </c>
      <c r="S336" s="134" t="str">
        <f t="shared" si="73"/>
        <v>xxx</v>
      </c>
      <c r="T336" s="134" t="str">
        <f t="shared" si="74"/>
        <v>xxx</v>
      </c>
      <c r="U336" s="134" t="str">
        <f t="shared" si="75"/>
        <v>xxx</v>
      </c>
      <c r="V336" s="133" t="str">
        <f t="shared" si="76"/>
        <v>xxx</v>
      </c>
      <c r="W336" s="133" t="str">
        <f t="shared" si="78"/>
        <v>xxx</v>
      </c>
      <c r="X336" s="133" t="str">
        <f t="shared" si="77"/>
        <v>xxx</v>
      </c>
      <c r="Y336" s="131">
        <f t="shared" si="66"/>
        <v>0</v>
      </c>
    </row>
    <row r="337" spans="1:25" ht="12.75">
      <c r="A337" s="187">
        <v>334</v>
      </c>
      <c r="B337" s="135"/>
      <c r="C337" s="135"/>
      <c r="D337" s="135"/>
      <c r="E337" s="135"/>
      <c r="F337" s="135"/>
      <c r="G337" s="135"/>
      <c r="M337" s="134" t="str">
        <f t="shared" si="67"/>
        <v>xxx</v>
      </c>
      <c r="N337" s="134" t="str">
        <f t="shared" si="68"/>
        <v>xxx</v>
      </c>
      <c r="O337" s="134" t="str">
        <f t="shared" si="69"/>
        <v>xxx</v>
      </c>
      <c r="P337" s="134" t="str">
        <f t="shared" si="70"/>
        <v>xxx</v>
      </c>
      <c r="Q337" s="134" t="str">
        <f t="shared" si="71"/>
        <v>xxx</v>
      </c>
      <c r="R337" s="134" t="str">
        <f t="shared" si="72"/>
        <v>xxx</v>
      </c>
      <c r="S337" s="134" t="str">
        <f t="shared" si="73"/>
        <v>xxx</v>
      </c>
      <c r="T337" s="134" t="str">
        <f t="shared" si="74"/>
        <v>xxx</v>
      </c>
      <c r="U337" s="134" t="str">
        <f t="shared" si="75"/>
        <v>xxx</v>
      </c>
      <c r="V337" s="133" t="str">
        <f t="shared" si="76"/>
        <v>xxx</v>
      </c>
      <c r="W337" s="133" t="str">
        <f t="shared" si="78"/>
        <v>xxx</v>
      </c>
      <c r="X337" s="133" t="str">
        <f t="shared" si="77"/>
        <v>xxx</v>
      </c>
      <c r="Y337" s="131">
        <f t="shared" si="66"/>
        <v>0</v>
      </c>
    </row>
    <row r="338" spans="1:25" ht="12.75">
      <c r="A338" s="187">
        <v>335</v>
      </c>
      <c r="B338" s="135"/>
      <c r="C338" s="135"/>
      <c r="D338" s="135"/>
      <c r="E338" s="135"/>
      <c r="F338" s="135"/>
      <c r="G338" s="135"/>
      <c r="M338" s="134" t="str">
        <f t="shared" si="67"/>
        <v>xxx</v>
      </c>
      <c r="N338" s="134" t="str">
        <f t="shared" si="68"/>
        <v>xxx</v>
      </c>
      <c r="O338" s="134" t="str">
        <f t="shared" si="69"/>
        <v>xxx</v>
      </c>
      <c r="P338" s="134" t="str">
        <f t="shared" si="70"/>
        <v>xxx</v>
      </c>
      <c r="Q338" s="134" t="str">
        <f t="shared" si="71"/>
        <v>xxx</v>
      </c>
      <c r="R338" s="134" t="str">
        <f t="shared" si="72"/>
        <v>xxx</v>
      </c>
      <c r="S338" s="134" t="str">
        <f t="shared" si="73"/>
        <v>xxx</v>
      </c>
      <c r="T338" s="134" t="str">
        <f t="shared" si="74"/>
        <v>xxx</v>
      </c>
      <c r="U338" s="134" t="str">
        <f t="shared" si="75"/>
        <v>xxx</v>
      </c>
      <c r="V338" s="133" t="str">
        <f t="shared" si="76"/>
        <v>xxx</v>
      </c>
      <c r="W338" s="133" t="str">
        <f t="shared" si="78"/>
        <v>xxx</v>
      </c>
      <c r="X338" s="133" t="str">
        <f t="shared" si="77"/>
        <v>xxx</v>
      </c>
      <c r="Y338" s="131">
        <f t="shared" si="66"/>
        <v>0</v>
      </c>
    </row>
    <row r="339" spans="1:25" ht="12.75">
      <c r="A339" s="187">
        <v>336</v>
      </c>
      <c r="B339" s="135"/>
      <c r="C339" s="135"/>
      <c r="D339" s="135"/>
      <c r="E339" s="135"/>
      <c r="F339" s="135"/>
      <c r="G339" s="135"/>
      <c r="M339" s="134" t="str">
        <f t="shared" si="67"/>
        <v>xxx</v>
      </c>
      <c r="N339" s="134" t="str">
        <f t="shared" si="68"/>
        <v>xxx</v>
      </c>
      <c r="O339" s="134" t="str">
        <f t="shared" si="69"/>
        <v>xxx</v>
      </c>
      <c r="P339" s="134" t="str">
        <f t="shared" si="70"/>
        <v>xxx</v>
      </c>
      <c r="Q339" s="134" t="str">
        <f t="shared" si="71"/>
        <v>xxx</v>
      </c>
      <c r="R339" s="134" t="str">
        <f t="shared" si="72"/>
        <v>xxx</v>
      </c>
      <c r="S339" s="134" t="str">
        <f t="shared" si="73"/>
        <v>xxx</v>
      </c>
      <c r="T339" s="134" t="str">
        <f t="shared" si="74"/>
        <v>xxx</v>
      </c>
      <c r="U339" s="134" t="str">
        <f t="shared" si="75"/>
        <v>xxx</v>
      </c>
      <c r="V339" s="133" t="str">
        <f t="shared" si="76"/>
        <v>xxx</v>
      </c>
      <c r="W339" s="133" t="str">
        <f t="shared" si="78"/>
        <v>xxx</v>
      </c>
      <c r="X339" s="133" t="str">
        <f t="shared" si="77"/>
        <v>xxx</v>
      </c>
      <c r="Y339" s="131">
        <f t="shared" si="66"/>
        <v>0</v>
      </c>
    </row>
    <row r="340" spans="1:25" ht="12.75">
      <c r="A340" s="187">
        <v>337</v>
      </c>
      <c r="B340" s="135"/>
      <c r="C340" s="135"/>
      <c r="D340" s="135"/>
      <c r="E340" s="135"/>
      <c r="F340" s="135"/>
      <c r="G340" s="135"/>
      <c r="M340" s="134" t="str">
        <f t="shared" si="67"/>
        <v>xxx</v>
      </c>
      <c r="N340" s="134" t="str">
        <f t="shared" si="68"/>
        <v>xxx</v>
      </c>
      <c r="O340" s="134" t="str">
        <f t="shared" si="69"/>
        <v>xxx</v>
      </c>
      <c r="P340" s="134" t="str">
        <f t="shared" si="70"/>
        <v>xxx</v>
      </c>
      <c r="Q340" s="134" t="str">
        <f t="shared" si="71"/>
        <v>xxx</v>
      </c>
      <c r="R340" s="134" t="str">
        <f t="shared" si="72"/>
        <v>xxx</v>
      </c>
      <c r="S340" s="134" t="str">
        <f t="shared" si="73"/>
        <v>xxx</v>
      </c>
      <c r="T340" s="134" t="str">
        <f t="shared" si="74"/>
        <v>xxx</v>
      </c>
      <c r="U340" s="134" t="str">
        <f t="shared" si="75"/>
        <v>xxx</v>
      </c>
      <c r="V340" s="133" t="str">
        <f t="shared" si="76"/>
        <v>xxx</v>
      </c>
      <c r="W340" s="133" t="str">
        <f t="shared" si="78"/>
        <v>xxx</v>
      </c>
      <c r="X340" s="133" t="str">
        <f t="shared" si="77"/>
        <v>xxx</v>
      </c>
      <c r="Y340" s="131">
        <f t="shared" si="66"/>
        <v>0</v>
      </c>
    </row>
    <row r="341" spans="1:25" ht="12.75">
      <c r="A341" s="187">
        <v>338</v>
      </c>
      <c r="B341" s="135"/>
      <c r="C341" s="135"/>
      <c r="D341" s="135"/>
      <c r="E341" s="135"/>
      <c r="F341" s="135"/>
      <c r="G341" s="135"/>
      <c r="M341" s="134" t="str">
        <f t="shared" si="67"/>
        <v>xxx</v>
      </c>
      <c r="N341" s="134" t="str">
        <f t="shared" si="68"/>
        <v>xxx</v>
      </c>
      <c r="O341" s="134" t="str">
        <f t="shared" si="69"/>
        <v>xxx</v>
      </c>
      <c r="P341" s="134" t="str">
        <f t="shared" si="70"/>
        <v>xxx</v>
      </c>
      <c r="Q341" s="134" t="str">
        <f t="shared" si="71"/>
        <v>xxx</v>
      </c>
      <c r="R341" s="134" t="str">
        <f t="shared" si="72"/>
        <v>xxx</v>
      </c>
      <c r="S341" s="134" t="str">
        <f t="shared" si="73"/>
        <v>xxx</v>
      </c>
      <c r="T341" s="134" t="str">
        <f t="shared" si="74"/>
        <v>xxx</v>
      </c>
      <c r="U341" s="134" t="str">
        <f t="shared" si="75"/>
        <v>xxx</v>
      </c>
      <c r="V341" s="133" t="str">
        <f t="shared" si="76"/>
        <v>xxx</v>
      </c>
      <c r="W341" s="133" t="str">
        <f t="shared" si="78"/>
        <v>xxx</v>
      </c>
      <c r="X341" s="133" t="str">
        <f t="shared" si="77"/>
        <v>xxx</v>
      </c>
      <c r="Y341" s="131">
        <f t="shared" si="66"/>
        <v>0</v>
      </c>
    </row>
    <row r="342" spans="1:25" ht="12.75">
      <c r="A342" s="187">
        <v>339</v>
      </c>
      <c r="B342" s="135"/>
      <c r="C342" s="135"/>
      <c r="D342" s="135"/>
      <c r="E342" s="135"/>
      <c r="F342" s="135"/>
      <c r="G342" s="135"/>
      <c r="M342" s="134" t="str">
        <f t="shared" si="67"/>
        <v>xxx</v>
      </c>
      <c r="N342" s="134" t="str">
        <f t="shared" si="68"/>
        <v>xxx</v>
      </c>
      <c r="O342" s="134" t="str">
        <f t="shared" si="69"/>
        <v>xxx</v>
      </c>
      <c r="P342" s="134" t="str">
        <f t="shared" si="70"/>
        <v>xxx</v>
      </c>
      <c r="Q342" s="134" t="str">
        <f t="shared" si="71"/>
        <v>xxx</v>
      </c>
      <c r="R342" s="134" t="str">
        <f t="shared" si="72"/>
        <v>xxx</v>
      </c>
      <c r="S342" s="134" t="str">
        <f t="shared" si="73"/>
        <v>xxx</v>
      </c>
      <c r="T342" s="134" t="str">
        <f t="shared" si="74"/>
        <v>xxx</v>
      </c>
      <c r="U342" s="134" t="str">
        <f t="shared" si="75"/>
        <v>xxx</v>
      </c>
      <c r="V342" s="133" t="str">
        <f t="shared" si="76"/>
        <v>xxx</v>
      </c>
      <c r="W342" s="133" t="str">
        <f t="shared" si="78"/>
        <v>xxx</v>
      </c>
      <c r="X342" s="133" t="str">
        <f t="shared" si="77"/>
        <v>xxx</v>
      </c>
      <c r="Y342" s="131">
        <f t="shared" si="66"/>
        <v>0</v>
      </c>
    </row>
    <row r="343" spans="1:25" ht="12.75">
      <c r="A343" s="187">
        <v>340</v>
      </c>
      <c r="B343" s="135"/>
      <c r="C343" s="135"/>
      <c r="D343" s="135"/>
      <c r="E343" s="135"/>
      <c r="F343" s="135"/>
      <c r="G343" s="135"/>
      <c r="M343" s="134" t="str">
        <f t="shared" si="67"/>
        <v>xxx</v>
      </c>
      <c r="N343" s="134" t="str">
        <f t="shared" si="68"/>
        <v>xxx</v>
      </c>
      <c r="O343" s="134" t="str">
        <f t="shared" si="69"/>
        <v>xxx</v>
      </c>
      <c r="P343" s="134" t="str">
        <f t="shared" si="70"/>
        <v>xxx</v>
      </c>
      <c r="Q343" s="134" t="str">
        <f t="shared" si="71"/>
        <v>xxx</v>
      </c>
      <c r="R343" s="134" t="str">
        <f t="shared" si="72"/>
        <v>xxx</v>
      </c>
      <c r="S343" s="134" t="str">
        <f t="shared" si="73"/>
        <v>xxx</v>
      </c>
      <c r="T343" s="134" t="str">
        <f t="shared" si="74"/>
        <v>xxx</v>
      </c>
      <c r="U343" s="134" t="str">
        <f t="shared" si="75"/>
        <v>xxx</v>
      </c>
      <c r="V343" s="133" t="str">
        <f t="shared" si="76"/>
        <v>xxx</v>
      </c>
      <c r="W343" s="133" t="str">
        <f t="shared" si="78"/>
        <v>xxx</v>
      </c>
      <c r="X343" s="133" t="str">
        <f t="shared" si="77"/>
        <v>xxx</v>
      </c>
      <c r="Y343" s="131">
        <f t="shared" si="66"/>
        <v>0</v>
      </c>
    </row>
    <row r="344" spans="1:25" ht="12.75">
      <c r="A344" s="187">
        <v>341</v>
      </c>
      <c r="B344" s="135"/>
      <c r="C344" s="135"/>
      <c r="D344" s="135"/>
      <c r="E344" s="135"/>
      <c r="F344" s="135"/>
      <c r="G344" s="135"/>
      <c r="M344" s="134" t="str">
        <f t="shared" si="67"/>
        <v>xxx</v>
      </c>
      <c r="N344" s="134" t="str">
        <f t="shared" si="68"/>
        <v>xxx</v>
      </c>
      <c r="O344" s="134" t="str">
        <f t="shared" si="69"/>
        <v>xxx</v>
      </c>
      <c r="P344" s="134" t="str">
        <f t="shared" si="70"/>
        <v>xxx</v>
      </c>
      <c r="Q344" s="134" t="str">
        <f t="shared" si="71"/>
        <v>xxx</v>
      </c>
      <c r="R344" s="134" t="str">
        <f t="shared" si="72"/>
        <v>xxx</v>
      </c>
      <c r="S344" s="134" t="str">
        <f t="shared" si="73"/>
        <v>xxx</v>
      </c>
      <c r="T344" s="134" t="str">
        <f t="shared" si="74"/>
        <v>xxx</v>
      </c>
      <c r="U344" s="134" t="str">
        <f t="shared" si="75"/>
        <v>xxx</v>
      </c>
      <c r="V344" s="133" t="str">
        <f t="shared" si="76"/>
        <v>xxx</v>
      </c>
      <c r="W344" s="133" t="str">
        <f t="shared" si="78"/>
        <v>xxx</v>
      </c>
      <c r="X344" s="133" t="str">
        <f t="shared" si="77"/>
        <v>xxx</v>
      </c>
      <c r="Y344" s="131">
        <f t="shared" si="66"/>
        <v>0</v>
      </c>
    </row>
    <row r="345" spans="1:25" ht="12.75">
      <c r="A345" s="187">
        <v>342</v>
      </c>
      <c r="B345" s="135"/>
      <c r="C345" s="135"/>
      <c r="D345" s="135"/>
      <c r="E345" s="135"/>
      <c r="F345" s="135"/>
      <c r="G345" s="135"/>
      <c r="M345" s="134" t="str">
        <f t="shared" si="67"/>
        <v>xxx</v>
      </c>
      <c r="N345" s="134" t="str">
        <f t="shared" si="68"/>
        <v>xxx</v>
      </c>
      <c r="O345" s="134" t="str">
        <f t="shared" si="69"/>
        <v>xxx</v>
      </c>
      <c r="P345" s="134" t="str">
        <f t="shared" si="70"/>
        <v>xxx</v>
      </c>
      <c r="Q345" s="134" t="str">
        <f t="shared" si="71"/>
        <v>xxx</v>
      </c>
      <c r="R345" s="134" t="str">
        <f t="shared" si="72"/>
        <v>xxx</v>
      </c>
      <c r="S345" s="134" t="str">
        <f t="shared" si="73"/>
        <v>xxx</v>
      </c>
      <c r="T345" s="134" t="str">
        <f t="shared" si="74"/>
        <v>xxx</v>
      </c>
      <c r="U345" s="134" t="str">
        <f t="shared" si="75"/>
        <v>xxx</v>
      </c>
      <c r="V345" s="133" t="str">
        <f t="shared" si="76"/>
        <v>xxx</v>
      </c>
      <c r="W345" s="133" t="str">
        <f t="shared" si="78"/>
        <v>xxx</v>
      </c>
      <c r="X345" s="133" t="str">
        <f t="shared" si="77"/>
        <v>xxx</v>
      </c>
      <c r="Y345" s="131">
        <f t="shared" si="66"/>
        <v>0</v>
      </c>
    </row>
    <row r="346" spans="1:25" ht="12.75">
      <c r="A346" s="187">
        <v>343</v>
      </c>
      <c r="B346" s="135"/>
      <c r="C346" s="135"/>
      <c r="D346" s="135"/>
      <c r="E346" s="135"/>
      <c r="F346" s="135"/>
      <c r="G346" s="135"/>
      <c r="M346" s="134" t="str">
        <f t="shared" si="67"/>
        <v>xxx</v>
      </c>
      <c r="N346" s="134" t="str">
        <f t="shared" si="68"/>
        <v>xxx</v>
      </c>
      <c r="O346" s="134" t="str">
        <f t="shared" si="69"/>
        <v>xxx</v>
      </c>
      <c r="P346" s="134" t="str">
        <f t="shared" si="70"/>
        <v>xxx</v>
      </c>
      <c r="Q346" s="134" t="str">
        <f t="shared" si="71"/>
        <v>xxx</v>
      </c>
      <c r="R346" s="134" t="str">
        <f t="shared" si="72"/>
        <v>xxx</v>
      </c>
      <c r="S346" s="134" t="str">
        <f t="shared" si="73"/>
        <v>xxx</v>
      </c>
      <c r="T346" s="134" t="str">
        <f t="shared" si="74"/>
        <v>xxx</v>
      </c>
      <c r="U346" s="134" t="str">
        <f t="shared" si="75"/>
        <v>xxx</v>
      </c>
      <c r="V346" s="133" t="str">
        <f t="shared" si="76"/>
        <v>xxx</v>
      </c>
      <c r="W346" s="133" t="str">
        <f t="shared" si="78"/>
        <v>xxx</v>
      </c>
      <c r="X346" s="133" t="str">
        <f t="shared" si="77"/>
        <v>xxx</v>
      </c>
      <c r="Y346" s="131">
        <f t="shared" si="66"/>
        <v>0</v>
      </c>
    </row>
    <row r="347" spans="1:25" ht="12.75">
      <c r="A347" s="187">
        <v>344</v>
      </c>
      <c r="B347" s="135"/>
      <c r="C347" s="135"/>
      <c r="D347" s="135"/>
      <c r="E347" s="135"/>
      <c r="F347" s="135"/>
      <c r="G347" s="135"/>
      <c r="M347" s="134" t="str">
        <f t="shared" si="67"/>
        <v>xxx</v>
      </c>
      <c r="N347" s="134" t="str">
        <f t="shared" si="68"/>
        <v>xxx</v>
      </c>
      <c r="O347" s="134" t="str">
        <f t="shared" si="69"/>
        <v>xxx</v>
      </c>
      <c r="P347" s="134" t="str">
        <f t="shared" si="70"/>
        <v>xxx</v>
      </c>
      <c r="Q347" s="134" t="str">
        <f t="shared" si="71"/>
        <v>xxx</v>
      </c>
      <c r="R347" s="134" t="str">
        <f t="shared" si="72"/>
        <v>xxx</v>
      </c>
      <c r="S347" s="134" t="str">
        <f t="shared" si="73"/>
        <v>xxx</v>
      </c>
      <c r="T347" s="134" t="str">
        <f t="shared" si="74"/>
        <v>xxx</v>
      </c>
      <c r="U347" s="134" t="str">
        <f t="shared" si="75"/>
        <v>xxx</v>
      </c>
      <c r="V347" s="133" t="str">
        <f t="shared" si="76"/>
        <v>xxx</v>
      </c>
      <c r="W347" s="133" t="str">
        <f t="shared" si="78"/>
        <v>xxx</v>
      </c>
      <c r="X347" s="133" t="str">
        <f t="shared" si="77"/>
        <v>xxx</v>
      </c>
      <c r="Y347" s="131">
        <f t="shared" si="66"/>
        <v>0</v>
      </c>
    </row>
    <row r="348" spans="1:25" ht="12.75">
      <c r="A348" s="187">
        <v>345</v>
      </c>
      <c r="B348" s="135"/>
      <c r="C348" s="135"/>
      <c r="D348" s="135"/>
      <c r="E348" s="135"/>
      <c r="F348" s="135"/>
      <c r="G348" s="135"/>
      <c r="M348" s="134" t="str">
        <f t="shared" si="67"/>
        <v>xxx</v>
      </c>
      <c r="N348" s="134" t="str">
        <f t="shared" si="68"/>
        <v>xxx</v>
      </c>
      <c r="O348" s="134" t="str">
        <f t="shared" si="69"/>
        <v>xxx</v>
      </c>
      <c r="P348" s="134" t="str">
        <f t="shared" si="70"/>
        <v>xxx</v>
      </c>
      <c r="Q348" s="134" t="str">
        <f t="shared" si="71"/>
        <v>xxx</v>
      </c>
      <c r="R348" s="134" t="str">
        <f t="shared" si="72"/>
        <v>xxx</v>
      </c>
      <c r="S348" s="134" t="str">
        <f t="shared" si="73"/>
        <v>xxx</v>
      </c>
      <c r="T348" s="134" t="str">
        <f t="shared" si="74"/>
        <v>xxx</v>
      </c>
      <c r="U348" s="134" t="str">
        <f t="shared" si="75"/>
        <v>xxx</v>
      </c>
      <c r="V348" s="133" t="str">
        <f t="shared" si="76"/>
        <v>xxx</v>
      </c>
      <c r="W348" s="133" t="str">
        <f t="shared" si="78"/>
        <v>xxx</v>
      </c>
      <c r="X348" s="133" t="str">
        <f t="shared" si="77"/>
        <v>xxx</v>
      </c>
      <c r="Y348" s="131">
        <f t="shared" si="66"/>
        <v>0</v>
      </c>
    </row>
    <row r="349" spans="1:25" ht="12.75">
      <c r="A349" s="187">
        <v>346</v>
      </c>
      <c r="B349" s="135"/>
      <c r="C349" s="135"/>
      <c r="D349" s="135"/>
      <c r="E349" s="135"/>
      <c r="F349" s="135"/>
      <c r="G349" s="135"/>
      <c r="M349" s="134" t="str">
        <f t="shared" si="67"/>
        <v>xxx</v>
      </c>
      <c r="N349" s="134" t="str">
        <f t="shared" si="68"/>
        <v>xxx</v>
      </c>
      <c r="O349" s="134" t="str">
        <f t="shared" si="69"/>
        <v>xxx</v>
      </c>
      <c r="P349" s="134" t="str">
        <f t="shared" si="70"/>
        <v>xxx</v>
      </c>
      <c r="Q349" s="134" t="str">
        <f t="shared" si="71"/>
        <v>xxx</v>
      </c>
      <c r="R349" s="134" t="str">
        <f t="shared" si="72"/>
        <v>xxx</v>
      </c>
      <c r="S349" s="134" t="str">
        <f t="shared" si="73"/>
        <v>xxx</v>
      </c>
      <c r="T349" s="134" t="str">
        <f t="shared" si="74"/>
        <v>xxx</v>
      </c>
      <c r="U349" s="134" t="str">
        <f t="shared" si="75"/>
        <v>xxx</v>
      </c>
      <c r="V349" s="133" t="str">
        <f t="shared" si="76"/>
        <v>xxx</v>
      </c>
      <c r="W349" s="133" t="str">
        <f t="shared" si="78"/>
        <v>xxx</v>
      </c>
      <c r="X349" s="133" t="str">
        <f t="shared" si="77"/>
        <v>xxx</v>
      </c>
      <c r="Y349" s="131">
        <f t="shared" si="66"/>
        <v>0</v>
      </c>
    </row>
    <row r="350" spans="1:25" ht="12.75">
      <c r="A350" s="187">
        <v>347</v>
      </c>
      <c r="B350" s="135"/>
      <c r="C350" s="135"/>
      <c r="D350" s="135"/>
      <c r="E350" s="135"/>
      <c r="F350" s="135"/>
      <c r="G350" s="135"/>
      <c r="M350" s="134" t="str">
        <f t="shared" si="67"/>
        <v>xxx</v>
      </c>
      <c r="N350" s="134" t="str">
        <f t="shared" si="68"/>
        <v>xxx</v>
      </c>
      <c r="O350" s="134" t="str">
        <f t="shared" si="69"/>
        <v>xxx</v>
      </c>
      <c r="P350" s="134" t="str">
        <f t="shared" si="70"/>
        <v>xxx</v>
      </c>
      <c r="Q350" s="134" t="str">
        <f t="shared" si="71"/>
        <v>xxx</v>
      </c>
      <c r="R350" s="134" t="str">
        <f t="shared" si="72"/>
        <v>xxx</v>
      </c>
      <c r="S350" s="134" t="str">
        <f t="shared" si="73"/>
        <v>xxx</v>
      </c>
      <c r="T350" s="134" t="str">
        <f t="shared" si="74"/>
        <v>xxx</v>
      </c>
      <c r="U350" s="134" t="str">
        <f t="shared" si="75"/>
        <v>xxx</v>
      </c>
      <c r="V350" s="133" t="str">
        <f t="shared" si="76"/>
        <v>xxx</v>
      </c>
      <c r="W350" s="133" t="str">
        <f t="shared" si="78"/>
        <v>xxx</v>
      </c>
      <c r="X350" s="133" t="str">
        <f t="shared" si="77"/>
        <v>xxx</v>
      </c>
      <c r="Y350" s="131">
        <f t="shared" si="66"/>
        <v>0</v>
      </c>
    </row>
    <row r="351" spans="1:25" ht="12.75">
      <c r="A351" s="187">
        <v>348</v>
      </c>
      <c r="B351" s="135"/>
      <c r="C351" s="135"/>
      <c r="D351" s="135"/>
      <c r="E351" s="135"/>
      <c r="F351" s="135"/>
      <c r="G351" s="135"/>
      <c r="M351" s="134" t="str">
        <f t="shared" si="67"/>
        <v>xxx</v>
      </c>
      <c r="N351" s="134" t="str">
        <f t="shared" si="68"/>
        <v>xxx</v>
      </c>
      <c r="O351" s="134" t="str">
        <f t="shared" si="69"/>
        <v>xxx</v>
      </c>
      <c r="P351" s="134" t="str">
        <f t="shared" si="70"/>
        <v>xxx</v>
      </c>
      <c r="Q351" s="134" t="str">
        <f t="shared" si="71"/>
        <v>xxx</v>
      </c>
      <c r="R351" s="134" t="str">
        <f t="shared" si="72"/>
        <v>xxx</v>
      </c>
      <c r="S351" s="134" t="str">
        <f t="shared" si="73"/>
        <v>xxx</v>
      </c>
      <c r="T351" s="134" t="str">
        <f t="shared" si="74"/>
        <v>xxx</v>
      </c>
      <c r="U351" s="134" t="str">
        <f t="shared" si="75"/>
        <v>xxx</v>
      </c>
      <c r="V351" s="133" t="str">
        <f t="shared" si="76"/>
        <v>xxx</v>
      </c>
      <c r="W351" s="133" t="str">
        <f t="shared" si="78"/>
        <v>xxx</v>
      </c>
      <c r="X351" s="133" t="str">
        <f t="shared" si="77"/>
        <v>xxx</v>
      </c>
      <c r="Y351" s="131">
        <f t="shared" si="66"/>
        <v>0</v>
      </c>
    </row>
    <row r="352" spans="1:25" ht="12.75">
      <c r="A352" s="187">
        <v>349</v>
      </c>
      <c r="B352" s="135"/>
      <c r="C352" s="135"/>
      <c r="D352" s="135"/>
      <c r="E352" s="135"/>
      <c r="F352" s="135"/>
      <c r="G352" s="135"/>
      <c r="M352" s="134" t="str">
        <f t="shared" si="67"/>
        <v>xxx</v>
      </c>
      <c r="N352" s="134" t="str">
        <f t="shared" si="68"/>
        <v>xxx</v>
      </c>
      <c r="O352" s="134" t="str">
        <f t="shared" si="69"/>
        <v>xxx</v>
      </c>
      <c r="P352" s="134" t="str">
        <f t="shared" si="70"/>
        <v>xxx</v>
      </c>
      <c r="Q352" s="134" t="str">
        <f t="shared" si="71"/>
        <v>xxx</v>
      </c>
      <c r="R352" s="134" t="str">
        <f t="shared" si="72"/>
        <v>xxx</v>
      </c>
      <c r="S352" s="134" t="str">
        <f t="shared" si="73"/>
        <v>xxx</v>
      </c>
      <c r="T352" s="134" t="str">
        <f t="shared" si="74"/>
        <v>xxx</v>
      </c>
      <c r="U352" s="134" t="str">
        <f t="shared" si="75"/>
        <v>xxx</v>
      </c>
      <c r="V352" s="133" t="str">
        <f t="shared" si="76"/>
        <v>xxx</v>
      </c>
      <c r="W352" s="133" t="str">
        <f t="shared" si="78"/>
        <v>xxx</v>
      </c>
      <c r="X352" s="133" t="str">
        <f t="shared" si="77"/>
        <v>xxx</v>
      </c>
      <c r="Y352" s="131">
        <f t="shared" si="66"/>
        <v>0</v>
      </c>
    </row>
    <row r="353" spans="1:25" ht="12.75">
      <c r="A353" s="187">
        <v>350</v>
      </c>
      <c r="B353" s="135"/>
      <c r="C353" s="135"/>
      <c r="D353" s="135"/>
      <c r="E353" s="135"/>
      <c r="F353" s="135"/>
      <c r="G353" s="135"/>
      <c r="M353" s="134" t="str">
        <f t="shared" si="67"/>
        <v>xxx</v>
      </c>
      <c r="N353" s="134" t="str">
        <f t="shared" si="68"/>
        <v>xxx</v>
      </c>
      <c r="O353" s="134" t="str">
        <f t="shared" si="69"/>
        <v>xxx</v>
      </c>
      <c r="P353" s="134" t="str">
        <f t="shared" si="70"/>
        <v>xxx</v>
      </c>
      <c r="Q353" s="134" t="str">
        <f t="shared" si="71"/>
        <v>xxx</v>
      </c>
      <c r="R353" s="134" t="str">
        <f t="shared" si="72"/>
        <v>xxx</v>
      </c>
      <c r="S353" s="134" t="str">
        <f t="shared" si="73"/>
        <v>xxx</v>
      </c>
      <c r="T353" s="134" t="str">
        <f t="shared" si="74"/>
        <v>xxx</v>
      </c>
      <c r="U353" s="134" t="str">
        <f t="shared" si="75"/>
        <v>xxx</v>
      </c>
      <c r="V353" s="133" t="str">
        <f t="shared" si="76"/>
        <v>xxx</v>
      </c>
      <c r="W353" s="133" t="str">
        <f t="shared" si="78"/>
        <v>xxx</v>
      </c>
      <c r="X353" s="133" t="str">
        <f t="shared" si="77"/>
        <v>xxx</v>
      </c>
      <c r="Y353" s="131">
        <f t="shared" si="66"/>
        <v>0</v>
      </c>
    </row>
    <row r="354" spans="1:25" ht="12.75">
      <c r="A354" s="187">
        <v>351</v>
      </c>
      <c r="B354" s="135"/>
      <c r="C354" s="135"/>
      <c r="D354" s="135"/>
      <c r="E354" s="135"/>
      <c r="F354" s="135"/>
      <c r="G354" s="135"/>
      <c r="M354" s="134" t="str">
        <f t="shared" si="67"/>
        <v>xxx</v>
      </c>
      <c r="N354" s="134" t="str">
        <f t="shared" si="68"/>
        <v>xxx</v>
      </c>
      <c r="O354" s="134" t="str">
        <f t="shared" si="69"/>
        <v>xxx</v>
      </c>
      <c r="P354" s="134" t="str">
        <f t="shared" si="70"/>
        <v>xxx</v>
      </c>
      <c r="Q354" s="134" t="str">
        <f t="shared" si="71"/>
        <v>xxx</v>
      </c>
      <c r="R354" s="134" t="str">
        <f t="shared" si="72"/>
        <v>xxx</v>
      </c>
      <c r="S354" s="134" t="str">
        <f t="shared" si="73"/>
        <v>xxx</v>
      </c>
      <c r="T354" s="134" t="str">
        <f t="shared" si="74"/>
        <v>xxx</v>
      </c>
      <c r="U354" s="134" t="str">
        <f t="shared" si="75"/>
        <v>xxx</v>
      </c>
      <c r="V354" s="133" t="str">
        <f t="shared" si="76"/>
        <v>xxx</v>
      </c>
      <c r="W354" s="133" t="str">
        <f t="shared" si="78"/>
        <v>xxx</v>
      </c>
      <c r="X354" s="133" t="str">
        <f t="shared" si="77"/>
        <v>xxx</v>
      </c>
      <c r="Y354" s="131">
        <f t="shared" si="66"/>
        <v>0</v>
      </c>
    </row>
    <row r="355" spans="1:25" ht="12.75">
      <c r="A355" s="187">
        <v>352</v>
      </c>
      <c r="B355" s="135"/>
      <c r="C355" s="135"/>
      <c r="D355" s="135"/>
      <c r="E355" s="135"/>
      <c r="F355" s="135"/>
      <c r="G355" s="135"/>
      <c r="M355" s="134" t="str">
        <f t="shared" si="67"/>
        <v>xxx</v>
      </c>
      <c r="N355" s="134" t="str">
        <f t="shared" si="68"/>
        <v>xxx</v>
      </c>
      <c r="O355" s="134" t="str">
        <f t="shared" si="69"/>
        <v>xxx</v>
      </c>
      <c r="P355" s="134" t="str">
        <f t="shared" si="70"/>
        <v>xxx</v>
      </c>
      <c r="Q355" s="134" t="str">
        <f t="shared" si="71"/>
        <v>xxx</v>
      </c>
      <c r="R355" s="134" t="str">
        <f t="shared" si="72"/>
        <v>xxx</v>
      </c>
      <c r="S355" s="134" t="str">
        <f t="shared" si="73"/>
        <v>xxx</v>
      </c>
      <c r="T355" s="134" t="str">
        <f t="shared" si="74"/>
        <v>xxx</v>
      </c>
      <c r="U355" s="134" t="str">
        <f t="shared" si="75"/>
        <v>xxx</v>
      </c>
      <c r="V355" s="133" t="str">
        <f t="shared" si="76"/>
        <v>xxx</v>
      </c>
      <c r="W355" s="133" t="str">
        <f t="shared" si="78"/>
        <v>xxx</v>
      </c>
      <c r="X355" s="133" t="str">
        <f t="shared" si="77"/>
        <v>xxx</v>
      </c>
      <c r="Y355" s="131">
        <f t="shared" si="66"/>
        <v>0</v>
      </c>
    </row>
    <row r="356" spans="1:25" ht="12.75">
      <c r="A356" s="187">
        <v>353</v>
      </c>
      <c r="B356" s="135"/>
      <c r="C356" s="135"/>
      <c r="D356" s="135"/>
      <c r="E356" s="135"/>
      <c r="F356" s="135"/>
      <c r="G356" s="135"/>
      <c r="M356" s="134" t="str">
        <f t="shared" si="67"/>
        <v>xxx</v>
      </c>
      <c r="N356" s="134" t="str">
        <f t="shared" si="68"/>
        <v>xxx</v>
      </c>
      <c r="O356" s="134" t="str">
        <f t="shared" si="69"/>
        <v>xxx</v>
      </c>
      <c r="P356" s="134" t="str">
        <f t="shared" si="70"/>
        <v>xxx</v>
      </c>
      <c r="Q356" s="134" t="str">
        <f t="shared" si="71"/>
        <v>xxx</v>
      </c>
      <c r="R356" s="134" t="str">
        <f t="shared" si="72"/>
        <v>xxx</v>
      </c>
      <c r="S356" s="134" t="str">
        <f t="shared" si="73"/>
        <v>xxx</v>
      </c>
      <c r="T356" s="134" t="str">
        <f t="shared" si="74"/>
        <v>xxx</v>
      </c>
      <c r="U356" s="134" t="str">
        <f t="shared" si="75"/>
        <v>xxx</v>
      </c>
      <c r="V356" s="133" t="str">
        <f t="shared" si="76"/>
        <v>xxx</v>
      </c>
      <c r="W356" s="133" t="str">
        <f t="shared" si="78"/>
        <v>xxx</v>
      </c>
      <c r="X356" s="133" t="str">
        <f t="shared" si="77"/>
        <v>xxx</v>
      </c>
      <c r="Y356" s="131">
        <f t="shared" si="66"/>
        <v>0</v>
      </c>
    </row>
    <row r="357" spans="1:25" ht="12.75">
      <c r="A357" s="187">
        <v>354</v>
      </c>
      <c r="B357" s="135"/>
      <c r="C357" s="135"/>
      <c r="D357" s="135"/>
      <c r="E357" s="135"/>
      <c r="F357" s="135"/>
      <c r="G357" s="135"/>
      <c r="M357" s="134" t="str">
        <f t="shared" si="67"/>
        <v>xxx</v>
      </c>
      <c r="N357" s="134" t="str">
        <f t="shared" si="68"/>
        <v>xxx</v>
      </c>
      <c r="O357" s="134" t="str">
        <f t="shared" si="69"/>
        <v>xxx</v>
      </c>
      <c r="P357" s="134" t="str">
        <f t="shared" si="70"/>
        <v>xxx</v>
      </c>
      <c r="Q357" s="134" t="str">
        <f t="shared" si="71"/>
        <v>xxx</v>
      </c>
      <c r="R357" s="134" t="str">
        <f t="shared" si="72"/>
        <v>xxx</v>
      </c>
      <c r="S357" s="134" t="str">
        <f t="shared" si="73"/>
        <v>xxx</v>
      </c>
      <c r="T357" s="134" t="str">
        <f t="shared" si="74"/>
        <v>xxx</v>
      </c>
      <c r="U357" s="134" t="str">
        <f t="shared" si="75"/>
        <v>xxx</v>
      </c>
      <c r="V357" s="133" t="str">
        <f t="shared" si="76"/>
        <v>xxx</v>
      </c>
      <c r="W357" s="133" t="str">
        <f t="shared" si="78"/>
        <v>xxx</v>
      </c>
      <c r="X357" s="133" t="str">
        <f t="shared" si="77"/>
        <v>xxx</v>
      </c>
      <c r="Y357" s="131">
        <f t="shared" si="66"/>
        <v>0</v>
      </c>
    </row>
    <row r="358" spans="1:25" ht="12.75">
      <c r="A358" s="187">
        <v>355</v>
      </c>
      <c r="B358" s="135"/>
      <c r="C358" s="135"/>
      <c r="D358" s="135"/>
      <c r="E358" s="135"/>
      <c r="F358" s="135"/>
      <c r="G358" s="135"/>
      <c r="M358" s="134" t="str">
        <f t="shared" si="67"/>
        <v>xxx</v>
      </c>
      <c r="N358" s="134" t="str">
        <f t="shared" si="68"/>
        <v>xxx</v>
      </c>
      <c r="O358" s="134" t="str">
        <f t="shared" si="69"/>
        <v>xxx</v>
      </c>
      <c r="P358" s="134" t="str">
        <f t="shared" si="70"/>
        <v>xxx</v>
      </c>
      <c r="Q358" s="134" t="str">
        <f t="shared" si="71"/>
        <v>xxx</v>
      </c>
      <c r="R358" s="134" t="str">
        <f t="shared" si="72"/>
        <v>xxx</v>
      </c>
      <c r="S358" s="134" t="str">
        <f t="shared" si="73"/>
        <v>xxx</v>
      </c>
      <c r="T358" s="134" t="str">
        <f t="shared" si="74"/>
        <v>xxx</v>
      </c>
      <c r="U358" s="134" t="str">
        <f t="shared" si="75"/>
        <v>xxx</v>
      </c>
      <c r="V358" s="133" t="str">
        <f t="shared" si="76"/>
        <v>xxx</v>
      </c>
      <c r="W358" s="133" t="str">
        <f t="shared" si="78"/>
        <v>xxx</v>
      </c>
      <c r="X358" s="133" t="str">
        <f t="shared" si="77"/>
        <v>xxx</v>
      </c>
      <c r="Y358" s="131">
        <f t="shared" si="66"/>
        <v>0</v>
      </c>
    </row>
    <row r="359" spans="1:25" ht="12.75">
      <c r="A359" s="187">
        <v>356</v>
      </c>
      <c r="B359" s="135"/>
      <c r="C359" s="135"/>
      <c r="D359" s="135"/>
      <c r="E359" s="135"/>
      <c r="F359" s="135"/>
      <c r="G359" s="135"/>
      <c r="M359" s="134" t="str">
        <f t="shared" si="67"/>
        <v>xxx</v>
      </c>
      <c r="N359" s="134" t="str">
        <f t="shared" si="68"/>
        <v>xxx</v>
      </c>
      <c r="O359" s="134" t="str">
        <f t="shared" si="69"/>
        <v>xxx</v>
      </c>
      <c r="P359" s="134" t="str">
        <f t="shared" si="70"/>
        <v>xxx</v>
      </c>
      <c r="Q359" s="134" t="str">
        <f t="shared" si="71"/>
        <v>xxx</v>
      </c>
      <c r="R359" s="134" t="str">
        <f t="shared" si="72"/>
        <v>xxx</v>
      </c>
      <c r="S359" s="134" t="str">
        <f t="shared" si="73"/>
        <v>xxx</v>
      </c>
      <c r="T359" s="134" t="str">
        <f t="shared" si="74"/>
        <v>xxx</v>
      </c>
      <c r="U359" s="134" t="str">
        <f t="shared" si="75"/>
        <v>xxx</v>
      </c>
      <c r="V359" s="133" t="str">
        <f t="shared" si="76"/>
        <v>xxx</v>
      </c>
      <c r="W359" s="133" t="str">
        <f t="shared" si="78"/>
        <v>xxx</v>
      </c>
      <c r="X359" s="133" t="str">
        <f t="shared" si="77"/>
        <v>xxx</v>
      </c>
      <c r="Y359" s="131">
        <f t="shared" si="66"/>
        <v>0</v>
      </c>
    </row>
    <row r="360" spans="1:25" ht="12.75">
      <c r="A360" s="187">
        <v>357</v>
      </c>
      <c r="B360" s="135"/>
      <c r="C360" s="135"/>
      <c r="D360" s="135"/>
      <c r="E360" s="135"/>
      <c r="F360" s="135"/>
      <c r="G360" s="135"/>
      <c r="M360" s="134" t="str">
        <f t="shared" si="67"/>
        <v>xxx</v>
      </c>
      <c r="N360" s="134" t="str">
        <f t="shared" si="68"/>
        <v>xxx</v>
      </c>
      <c r="O360" s="134" t="str">
        <f t="shared" si="69"/>
        <v>xxx</v>
      </c>
      <c r="P360" s="134" t="str">
        <f t="shared" si="70"/>
        <v>xxx</v>
      </c>
      <c r="Q360" s="134" t="str">
        <f t="shared" si="71"/>
        <v>xxx</v>
      </c>
      <c r="R360" s="134" t="str">
        <f t="shared" si="72"/>
        <v>xxx</v>
      </c>
      <c r="S360" s="134" t="str">
        <f t="shared" si="73"/>
        <v>xxx</v>
      </c>
      <c r="T360" s="134" t="str">
        <f t="shared" si="74"/>
        <v>xxx</v>
      </c>
      <c r="U360" s="134" t="str">
        <f t="shared" si="75"/>
        <v>xxx</v>
      </c>
      <c r="V360" s="133" t="str">
        <f t="shared" si="76"/>
        <v>xxx</v>
      </c>
      <c r="W360" s="133" t="str">
        <f t="shared" si="78"/>
        <v>xxx</v>
      </c>
      <c r="X360" s="133" t="str">
        <f t="shared" si="77"/>
        <v>xxx</v>
      </c>
      <c r="Y360" s="131">
        <f t="shared" si="66"/>
        <v>0</v>
      </c>
    </row>
    <row r="361" spans="1:25" ht="12.75">
      <c r="A361" s="187">
        <v>358</v>
      </c>
      <c r="B361" s="135"/>
      <c r="C361" s="135"/>
      <c r="D361" s="135"/>
      <c r="E361" s="135"/>
      <c r="F361" s="135"/>
      <c r="G361" s="135"/>
      <c r="M361" s="134" t="str">
        <f t="shared" si="67"/>
        <v>xxx</v>
      </c>
      <c r="N361" s="134" t="str">
        <f t="shared" si="68"/>
        <v>xxx</v>
      </c>
      <c r="O361" s="134" t="str">
        <f t="shared" si="69"/>
        <v>xxx</v>
      </c>
      <c r="P361" s="134" t="str">
        <f t="shared" si="70"/>
        <v>xxx</v>
      </c>
      <c r="Q361" s="134" t="str">
        <f t="shared" si="71"/>
        <v>xxx</v>
      </c>
      <c r="R361" s="134" t="str">
        <f t="shared" si="72"/>
        <v>xxx</v>
      </c>
      <c r="S361" s="134" t="str">
        <f t="shared" si="73"/>
        <v>xxx</v>
      </c>
      <c r="T361" s="134" t="str">
        <f t="shared" si="74"/>
        <v>xxx</v>
      </c>
      <c r="U361" s="134" t="str">
        <f t="shared" si="75"/>
        <v>xxx</v>
      </c>
      <c r="V361" s="133" t="str">
        <f t="shared" si="76"/>
        <v>xxx</v>
      </c>
      <c r="W361" s="133" t="str">
        <f t="shared" si="78"/>
        <v>xxx</v>
      </c>
      <c r="X361" s="133" t="str">
        <f t="shared" si="77"/>
        <v>xxx</v>
      </c>
      <c r="Y361" s="131">
        <f t="shared" si="66"/>
        <v>0</v>
      </c>
    </row>
    <row r="362" spans="1:25" ht="12.75">
      <c r="A362" s="187">
        <v>359</v>
      </c>
      <c r="B362" s="135"/>
      <c r="C362" s="135"/>
      <c r="D362" s="135"/>
      <c r="E362" s="135"/>
      <c r="F362" s="135"/>
      <c r="G362" s="135"/>
      <c r="M362" s="134" t="str">
        <f t="shared" si="67"/>
        <v>xxx</v>
      </c>
      <c r="N362" s="134" t="str">
        <f t="shared" si="68"/>
        <v>xxx</v>
      </c>
      <c r="O362" s="134" t="str">
        <f t="shared" si="69"/>
        <v>xxx</v>
      </c>
      <c r="P362" s="134" t="str">
        <f t="shared" si="70"/>
        <v>xxx</v>
      </c>
      <c r="Q362" s="134" t="str">
        <f t="shared" si="71"/>
        <v>xxx</v>
      </c>
      <c r="R362" s="134" t="str">
        <f t="shared" si="72"/>
        <v>xxx</v>
      </c>
      <c r="S362" s="134" t="str">
        <f t="shared" si="73"/>
        <v>xxx</v>
      </c>
      <c r="T362" s="134" t="str">
        <f t="shared" si="74"/>
        <v>xxx</v>
      </c>
      <c r="U362" s="134" t="str">
        <f t="shared" si="75"/>
        <v>xxx</v>
      </c>
      <c r="V362" s="133" t="str">
        <f t="shared" si="76"/>
        <v>xxx</v>
      </c>
      <c r="W362" s="133" t="str">
        <f t="shared" si="78"/>
        <v>xxx</v>
      </c>
      <c r="X362" s="133" t="str">
        <f t="shared" si="77"/>
        <v>xxx</v>
      </c>
      <c r="Y362" s="131">
        <f t="shared" si="66"/>
        <v>0</v>
      </c>
    </row>
    <row r="363" spans="1:25" ht="12.75">
      <c r="A363" s="187">
        <v>360</v>
      </c>
      <c r="B363" s="135"/>
      <c r="C363" s="135"/>
      <c r="D363" s="135"/>
      <c r="E363" s="135"/>
      <c r="F363" s="135"/>
      <c r="G363" s="135"/>
      <c r="M363" s="134" t="str">
        <f t="shared" si="67"/>
        <v>xxx</v>
      </c>
      <c r="N363" s="134" t="str">
        <f t="shared" si="68"/>
        <v>xxx</v>
      </c>
      <c r="O363" s="134" t="str">
        <f t="shared" si="69"/>
        <v>xxx</v>
      </c>
      <c r="P363" s="134" t="str">
        <f t="shared" si="70"/>
        <v>xxx</v>
      </c>
      <c r="Q363" s="134" t="str">
        <f t="shared" si="71"/>
        <v>xxx</v>
      </c>
      <c r="R363" s="134" t="str">
        <f t="shared" si="72"/>
        <v>xxx</v>
      </c>
      <c r="S363" s="134" t="str">
        <f t="shared" si="73"/>
        <v>xxx</v>
      </c>
      <c r="T363" s="134" t="str">
        <f t="shared" si="74"/>
        <v>xxx</v>
      </c>
      <c r="U363" s="134" t="str">
        <f t="shared" si="75"/>
        <v>xxx</v>
      </c>
      <c r="V363" s="133" t="str">
        <f t="shared" si="76"/>
        <v>xxx</v>
      </c>
      <c r="W363" s="133" t="str">
        <f t="shared" si="78"/>
        <v>xxx</v>
      </c>
      <c r="X363" s="133" t="str">
        <f t="shared" si="77"/>
        <v>xxx</v>
      </c>
      <c r="Y363" s="131">
        <f t="shared" si="66"/>
        <v>0</v>
      </c>
    </row>
    <row r="364" spans="1:25" ht="12.75">
      <c r="A364" s="187">
        <v>361</v>
      </c>
      <c r="B364" s="135"/>
      <c r="C364" s="135"/>
      <c r="D364" s="135"/>
      <c r="E364" s="135"/>
      <c r="F364" s="135"/>
      <c r="G364" s="135"/>
      <c r="M364" s="134" t="str">
        <f t="shared" si="67"/>
        <v>xxx</v>
      </c>
      <c r="N364" s="134" t="str">
        <f t="shared" si="68"/>
        <v>xxx</v>
      </c>
      <c r="O364" s="134" t="str">
        <f t="shared" si="69"/>
        <v>xxx</v>
      </c>
      <c r="P364" s="134" t="str">
        <f t="shared" si="70"/>
        <v>xxx</v>
      </c>
      <c r="Q364" s="134" t="str">
        <f t="shared" si="71"/>
        <v>xxx</v>
      </c>
      <c r="R364" s="134" t="str">
        <f t="shared" si="72"/>
        <v>xxx</v>
      </c>
      <c r="S364" s="134" t="str">
        <f t="shared" si="73"/>
        <v>xxx</v>
      </c>
      <c r="T364" s="134" t="str">
        <f t="shared" si="74"/>
        <v>xxx</v>
      </c>
      <c r="U364" s="134" t="str">
        <f t="shared" si="75"/>
        <v>xxx</v>
      </c>
      <c r="V364" s="133" t="str">
        <f t="shared" si="76"/>
        <v>xxx</v>
      </c>
      <c r="W364" s="133" t="str">
        <f t="shared" si="78"/>
        <v>xxx</v>
      </c>
      <c r="X364" s="133" t="str">
        <f t="shared" si="77"/>
        <v>xxx</v>
      </c>
      <c r="Y364" s="131">
        <f t="shared" si="66"/>
        <v>0</v>
      </c>
    </row>
    <row r="365" spans="1:25" ht="12.75">
      <c r="A365" s="187">
        <v>362</v>
      </c>
      <c r="B365" s="135"/>
      <c r="C365" s="135"/>
      <c r="D365" s="135"/>
      <c r="E365" s="135"/>
      <c r="F365" s="135"/>
      <c r="G365" s="135"/>
      <c r="M365" s="134" t="str">
        <f t="shared" si="67"/>
        <v>xxx</v>
      </c>
      <c r="N365" s="134" t="str">
        <f t="shared" si="68"/>
        <v>xxx</v>
      </c>
      <c r="O365" s="134" t="str">
        <f t="shared" si="69"/>
        <v>xxx</v>
      </c>
      <c r="P365" s="134" t="str">
        <f t="shared" si="70"/>
        <v>xxx</v>
      </c>
      <c r="Q365" s="134" t="str">
        <f t="shared" si="71"/>
        <v>xxx</v>
      </c>
      <c r="R365" s="134" t="str">
        <f t="shared" si="72"/>
        <v>xxx</v>
      </c>
      <c r="S365" s="134" t="str">
        <f t="shared" si="73"/>
        <v>xxx</v>
      </c>
      <c r="T365" s="134" t="str">
        <f t="shared" si="74"/>
        <v>xxx</v>
      </c>
      <c r="U365" s="134" t="str">
        <f t="shared" si="75"/>
        <v>xxx</v>
      </c>
      <c r="V365" s="133" t="str">
        <f t="shared" si="76"/>
        <v>xxx</v>
      </c>
      <c r="W365" s="133" t="str">
        <f t="shared" si="78"/>
        <v>xxx</v>
      </c>
      <c r="X365" s="133" t="str">
        <f t="shared" si="77"/>
        <v>xxx</v>
      </c>
      <c r="Y365" s="131">
        <f t="shared" si="66"/>
        <v>0</v>
      </c>
    </row>
    <row r="366" spans="1:25" ht="12.75">
      <c r="A366" s="187">
        <v>363</v>
      </c>
      <c r="B366" s="135"/>
      <c r="C366" s="135"/>
      <c r="D366" s="135"/>
      <c r="E366" s="135"/>
      <c r="F366" s="135"/>
      <c r="G366" s="135"/>
      <c r="M366" s="134" t="str">
        <f t="shared" si="67"/>
        <v>xxx</v>
      </c>
      <c r="N366" s="134" t="str">
        <f t="shared" si="68"/>
        <v>xxx</v>
      </c>
      <c r="O366" s="134" t="str">
        <f t="shared" si="69"/>
        <v>xxx</v>
      </c>
      <c r="P366" s="134" t="str">
        <f t="shared" si="70"/>
        <v>xxx</v>
      </c>
      <c r="Q366" s="134" t="str">
        <f t="shared" si="71"/>
        <v>xxx</v>
      </c>
      <c r="R366" s="134" t="str">
        <f t="shared" si="72"/>
        <v>xxx</v>
      </c>
      <c r="S366" s="134" t="str">
        <f t="shared" si="73"/>
        <v>xxx</v>
      </c>
      <c r="T366" s="134" t="str">
        <f t="shared" si="74"/>
        <v>xxx</v>
      </c>
      <c r="U366" s="134" t="str">
        <f t="shared" si="75"/>
        <v>xxx</v>
      </c>
      <c r="V366" s="133" t="str">
        <f t="shared" si="76"/>
        <v>xxx</v>
      </c>
      <c r="W366" s="133" t="str">
        <f t="shared" si="78"/>
        <v>xxx</v>
      </c>
      <c r="X366" s="133" t="str">
        <f t="shared" si="77"/>
        <v>xxx</v>
      </c>
      <c r="Y366" s="131">
        <f t="shared" si="66"/>
        <v>0</v>
      </c>
    </row>
    <row r="367" spans="1:25" ht="12.75">
      <c r="A367" s="187">
        <v>364</v>
      </c>
      <c r="B367" s="135"/>
      <c r="C367" s="135"/>
      <c r="D367" s="135"/>
      <c r="E367" s="135"/>
      <c r="F367" s="135"/>
      <c r="G367" s="135"/>
      <c r="M367" s="134" t="str">
        <f t="shared" si="67"/>
        <v>xxx</v>
      </c>
      <c r="N367" s="134" t="str">
        <f t="shared" si="68"/>
        <v>xxx</v>
      </c>
      <c r="O367" s="134" t="str">
        <f t="shared" si="69"/>
        <v>xxx</v>
      </c>
      <c r="P367" s="134" t="str">
        <f t="shared" si="70"/>
        <v>xxx</v>
      </c>
      <c r="Q367" s="134" t="str">
        <f t="shared" si="71"/>
        <v>xxx</v>
      </c>
      <c r="R367" s="134" t="str">
        <f t="shared" si="72"/>
        <v>xxx</v>
      </c>
      <c r="S367" s="134" t="str">
        <f t="shared" si="73"/>
        <v>xxx</v>
      </c>
      <c r="T367" s="134" t="str">
        <f t="shared" si="74"/>
        <v>xxx</v>
      </c>
      <c r="U367" s="134" t="str">
        <f t="shared" si="75"/>
        <v>xxx</v>
      </c>
      <c r="V367" s="133" t="str">
        <f t="shared" si="76"/>
        <v>xxx</v>
      </c>
      <c r="W367" s="133" t="str">
        <f t="shared" si="78"/>
        <v>xxx</v>
      </c>
      <c r="X367" s="133" t="str">
        <f t="shared" si="77"/>
        <v>xxx</v>
      </c>
      <c r="Y367" s="131">
        <f t="shared" si="66"/>
        <v>0</v>
      </c>
    </row>
    <row r="368" spans="1:25" ht="12.75">
      <c r="A368" s="187">
        <v>365</v>
      </c>
      <c r="B368" s="135"/>
      <c r="C368" s="135"/>
      <c r="D368" s="135"/>
      <c r="E368" s="135"/>
      <c r="F368" s="135"/>
      <c r="G368" s="135"/>
      <c r="M368" s="134" t="str">
        <f t="shared" si="67"/>
        <v>xxx</v>
      </c>
      <c r="N368" s="134" t="str">
        <f t="shared" si="68"/>
        <v>xxx</v>
      </c>
      <c r="O368" s="134" t="str">
        <f t="shared" si="69"/>
        <v>xxx</v>
      </c>
      <c r="P368" s="134" t="str">
        <f t="shared" si="70"/>
        <v>xxx</v>
      </c>
      <c r="Q368" s="134" t="str">
        <f t="shared" si="71"/>
        <v>xxx</v>
      </c>
      <c r="R368" s="134" t="str">
        <f t="shared" si="72"/>
        <v>xxx</v>
      </c>
      <c r="S368" s="134" t="str">
        <f t="shared" si="73"/>
        <v>xxx</v>
      </c>
      <c r="T368" s="134" t="str">
        <f t="shared" si="74"/>
        <v>xxx</v>
      </c>
      <c r="U368" s="134" t="str">
        <f t="shared" si="75"/>
        <v>xxx</v>
      </c>
      <c r="V368" s="133" t="str">
        <f t="shared" si="76"/>
        <v>xxx</v>
      </c>
      <c r="W368" s="133" t="str">
        <f t="shared" si="78"/>
        <v>xxx</v>
      </c>
      <c r="X368" s="133" t="str">
        <f t="shared" si="77"/>
        <v>xxx</v>
      </c>
      <c r="Y368" s="131">
        <f t="shared" si="66"/>
        <v>0</v>
      </c>
    </row>
    <row r="369" spans="1:25" ht="12.75">
      <c r="A369" s="187">
        <v>366</v>
      </c>
      <c r="B369" s="135"/>
      <c r="C369" s="135"/>
      <c r="D369" s="135"/>
      <c r="E369" s="135"/>
      <c r="F369" s="135"/>
      <c r="G369" s="135"/>
      <c r="M369" s="134" t="str">
        <f t="shared" si="67"/>
        <v>xxx</v>
      </c>
      <c r="N369" s="134" t="str">
        <f t="shared" si="68"/>
        <v>xxx</v>
      </c>
      <c r="O369" s="134" t="str">
        <f t="shared" si="69"/>
        <v>xxx</v>
      </c>
      <c r="P369" s="134" t="str">
        <f t="shared" si="70"/>
        <v>xxx</v>
      </c>
      <c r="Q369" s="134" t="str">
        <f t="shared" si="71"/>
        <v>xxx</v>
      </c>
      <c r="R369" s="134" t="str">
        <f t="shared" si="72"/>
        <v>xxx</v>
      </c>
      <c r="S369" s="134" t="str">
        <f t="shared" si="73"/>
        <v>xxx</v>
      </c>
      <c r="T369" s="134" t="str">
        <f t="shared" si="74"/>
        <v>xxx</v>
      </c>
      <c r="U369" s="134" t="str">
        <f t="shared" si="75"/>
        <v>xxx</v>
      </c>
      <c r="V369" s="133" t="str">
        <f t="shared" si="76"/>
        <v>xxx</v>
      </c>
      <c r="W369" s="133" t="str">
        <f t="shared" si="78"/>
        <v>xxx</v>
      </c>
      <c r="X369" s="133" t="str">
        <f t="shared" si="77"/>
        <v>xxx</v>
      </c>
      <c r="Y369" s="131">
        <f t="shared" si="66"/>
        <v>0</v>
      </c>
    </row>
    <row r="370" spans="1:25" ht="12.75">
      <c r="A370" s="187">
        <v>367</v>
      </c>
      <c r="B370" s="135"/>
      <c r="C370" s="135"/>
      <c r="D370" s="135"/>
      <c r="E370" s="135"/>
      <c r="F370" s="135"/>
      <c r="G370" s="135"/>
      <c r="M370" s="134" t="str">
        <f t="shared" si="67"/>
        <v>xxx</v>
      </c>
      <c r="N370" s="134" t="str">
        <f t="shared" si="68"/>
        <v>xxx</v>
      </c>
      <c r="O370" s="134" t="str">
        <f t="shared" si="69"/>
        <v>xxx</v>
      </c>
      <c r="P370" s="134" t="str">
        <f t="shared" si="70"/>
        <v>xxx</v>
      </c>
      <c r="Q370" s="134" t="str">
        <f t="shared" si="71"/>
        <v>xxx</v>
      </c>
      <c r="R370" s="134" t="str">
        <f t="shared" si="72"/>
        <v>xxx</v>
      </c>
      <c r="S370" s="134" t="str">
        <f t="shared" si="73"/>
        <v>xxx</v>
      </c>
      <c r="T370" s="134" t="str">
        <f t="shared" si="74"/>
        <v>xxx</v>
      </c>
      <c r="U370" s="134" t="str">
        <f t="shared" si="75"/>
        <v>xxx</v>
      </c>
      <c r="V370" s="133" t="str">
        <f t="shared" si="76"/>
        <v>xxx</v>
      </c>
      <c r="W370" s="133" t="str">
        <f t="shared" si="78"/>
        <v>xxx</v>
      </c>
      <c r="X370" s="133" t="str">
        <f t="shared" si="77"/>
        <v>xxx</v>
      </c>
      <c r="Y370" s="131">
        <f t="shared" si="66"/>
        <v>0</v>
      </c>
    </row>
    <row r="371" spans="1:25" ht="12.75">
      <c r="A371" s="187">
        <v>368</v>
      </c>
      <c r="B371" s="135"/>
      <c r="C371" s="135"/>
      <c r="D371" s="135"/>
      <c r="E371" s="135"/>
      <c r="F371" s="135"/>
      <c r="G371" s="135"/>
      <c r="M371" s="134" t="str">
        <f t="shared" si="67"/>
        <v>xxx</v>
      </c>
      <c r="N371" s="134" t="str">
        <f t="shared" si="68"/>
        <v>xxx</v>
      </c>
      <c r="O371" s="134" t="str">
        <f t="shared" si="69"/>
        <v>xxx</v>
      </c>
      <c r="P371" s="134" t="str">
        <f t="shared" si="70"/>
        <v>xxx</v>
      </c>
      <c r="Q371" s="134" t="str">
        <f t="shared" si="71"/>
        <v>xxx</v>
      </c>
      <c r="R371" s="134" t="str">
        <f t="shared" si="72"/>
        <v>xxx</v>
      </c>
      <c r="S371" s="134" t="str">
        <f t="shared" si="73"/>
        <v>xxx</v>
      </c>
      <c r="T371" s="134" t="str">
        <f t="shared" si="74"/>
        <v>xxx</v>
      </c>
      <c r="U371" s="134" t="str">
        <f t="shared" si="75"/>
        <v>xxx</v>
      </c>
      <c r="V371" s="133" t="str">
        <f t="shared" si="76"/>
        <v>xxx</v>
      </c>
      <c r="W371" s="133" t="str">
        <f t="shared" si="78"/>
        <v>xxx</v>
      </c>
      <c r="X371" s="133" t="str">
        <f t="shared" si="77"/>
        <v>xxx</v>
      </c>
      <c r="Y371" s="131">
        <f t="shared" si="66"/>
        <v>0</v>
      </c>
    </row>
    <row r="372" spans="1:25" ht="12.75">
      <c r="A372" s="187">
        <v>369</v>
      </c>
      <c r="B372" s="135"/>
      <c r="C372" s="135"/>
      <c r="D372" s="135"/>
      <c r="E372" s="135"/>
      <c r="F372" s="135"/>
      <c r="G372" s="135"/>
      <c r="M372" s="134" t="str">
        <f t="shared" si="67"/>
        <v>xxx</v>
      </c>
      <c r="N372" s="134" t="str">
        <f t="shared" si="68"/>
        <v>xxx</v>
      </c>
      <c r="O372" s="134" t="str">
        <f t="shared" si="69"/>
        <v>xxx</v>
      </c>
      <c r="P372" s="134" t="str">
        <f t="shared" si="70"/>
        <v>xxx</v>
      </c>
      <c r="Q372" s="134" t="str">
        <f t="shared" si="71"/>
        <v>xxx</v>
      </c>
      <c r="R372" s="134" t="str">
        <f t="shared" si="72"/>
        <v>xxx</v>
      </c>
      <c r="S372" s="134" t="str">
        <f t="shared" si="73"/>
        <v>xxx</v>
      </c>
      <c r="T372" s="134" t="str">
        <f t="shared" si="74"/>
        <v>xxx</v>
      </c>
      <c r="U372" s="134" t="str">
        <f t="shared" si="75"/>
        <v>xxx</v>
      </c>
      <c r="V372" s="133" t="str">
        <f t="shared" si="76"/>
        <v>xxx</v>
      </c>
      <c r="W372" s="133" t="str">
        <f t="shared" si="78"/>
        <v>xxx</v>
      </c>
      <c r="X372" s="133" t="str">
        <f t="shared" si="77"/>
        <v>xxx</v>
      </c>
      <c r="Y372" s="131">
        <f t="shared" si="66"/>
        <v>0</v>
      </c>
    </row>
    <row r="373" spans="1:25" ht="12.75">
      <c r="A373" s="187">
        <v>370</v>
      </c>
      <c r="B373" s="135"/>
      <c r="C373" s="135"/>
      <c r="D373" s="135"/>
      <c r="E373" s="135"/>
      <c r="F373" s="135"/>
      <c r="G373" s="135"/>
      <c r="M373" s="134" t="str">
        <f t="shared" si="67"/>
        <v>xxx</v>
      </c>
      <c r="N373" s="134" t="str">
        <f t="shared" si="68"/>
        <v>xxx</v>
      </c>
      <c r="O373" s="134" t="str">
        <f t="shared" si="69"/>
        <v>xxx</v>
      </c>
      <c r="P373" s="134" t="str">
        <f t="shared" si="70"/>
        <v>xxx</v>
      </c>
      <c r="Q373" s="134" t="str">
        <f t="shared" si="71"/>
        <v>xxx</v>
      </c>
      <c r="R373" s="134" t="str">
        <f t="shared" si="72"/>
        <v>xxx</v>
      </c>
      <c r="S373" s="134" t="str">
        <f t="shared" si="73"/>
        <v>xxx</v>
      </c>
      <c r="T373" s="134" t="str">
        <f t="shared" si="74"/>
        <v>xxx</v>
      </c>
      <c r="U373" s="134" t="str">
        <f t="shared" si="75"/>
        <v>xxx</v>
      </c>
      <c r="V373" s="133" t="str">
        <f t="shared" si="76"/>
        <v>xxx</v>
      </c>
      <c r="W373" s="133" t="str">
        <f t="shared" si="78"/>
        <v>xxx</v>
      </c>
      <c r="X373" s="133" t="str">
        <f t="shared" si="77"/>
        <v>xxx</v>
      </c>
      <c r="Y373" s="131">
        <f t="shared" si="66"/>
        <v>0</v>
      </c>
    </row>
    <row r="374" spans="1:25" ht="12.75">
      <c r="A374" s="187">
        <v>371</v>
      </c>
      <c r="B374" s="135"/>
      <c r="C374" s="135"/>
      <c r="D374" s="135"/>
      <c r="E374" s="135"/>
      <c r="F374" s="135"/>
      <c r="G374" s="135"/>
      <c r="M374" s="134" t="str">
        <f t="shared" si="67"/>
        <v>xxx</v>
      </c>
      <c r="N374" s="134" t="str">
        <f t="shared" si="68"/>
        <v>xxx</v>
      </c>
      <c r="O374" s="134" t="str">
        <f t="shared" si="69"/>
        <v>xxx</v>
      </c>
      <c r="P374" s="134" t="str">
        <f t="shared" si="70"/>
        <v>xxx</v>
      </c>
      <c r="Q374" s="134" t="str">
        <f t="shared" si="71"/>
        <v>xxx</v>
      </c>
      <c r="R374" s="134" t="str">
        <f t="shared" si="72"/>
        <v>xxx</v>
      </c>
      <c r="S374" s="134" t="str">
        <f t="shared" si="73"/>
        <v>xxx</v>
      </c>
      <c r="T374" s="134" t="str">
        <f t="shared" si="74"/>
        <v>xxx</v>
      </c>
      <c r="U374" s="134" t="str">
        <f t="shared" si="75"/>
        <v>xxx</v>
      </c>
      <c r="V374" s="133" t="str">
        <f t="shared" si="76"/>
        <v>xxx</v>
      </c>
      <c r="W374" s="133" t="str">
        <f t="shared" si="78"/>
        <v>xxx</v>
      </c>
      <c r="X374" s="133" t="str">
        <f t="shared" si="77"/>
        <v>xxx</v>
      </c>
      <c r="Y374" s="131">
        <f t="shared" si="66"/>
        <v>0</v>
      </c>
    </row>
    <row r="375" spans="1:25" ht="12.75">
      <c r="A375" s="187">
        <v>372</v>
      </c>
      <c r="B375" s="135"/>
      <c r="C375" s="135"/>
      <c r="D375" s="135"/>
      <c r="E375" s="135"/>
      <c r="F375" s="135"/>
      <c r="G375" s="135"/>
      <c r="M375" s="134" t="str">
        <f t="shared" si="67"/>
        <v>xxx</v>
      </c>
      <c r="N375" s="134" t="str">
        <f t="shared" si="68"/>
        <v>xxx</v>
      </c>
      <c r="O375" s="134" t="str">
        <f t="shared" si="69"/>
        <v>xxx</v>
      </c>
      <c r="P375" s="134" t="str">
        <f t="shared" si="70"/>
        <v>xxx</v>
      </c>
      <c r="Q375" s="134" t="str">
        <f t="shared" si="71"/>
        <v>xxx</v>
      </c>
      <c r="R375" s="134" t="str">
        <f t="shared" si="72"/>
        <v>xxx</v>
      </c>
      <c r="S375" s="134" t="str">
        <f t="shared" si="73"/>
        <v>xxx</v>
      </c>
      <c r="T375" s="134" t="str">
        <f t="shared" si="74"/>
        <v>xxx</v>
      </c>
      <c r="U375" s="134" t="str">
        <f t="shared" si="75"/>
        <v>xxx</v>
      </c>
      <c r="V375" s="133" t="str">
        <f t="shared" si="76"/>
        <v>xxx</v>
      </c>
      <c r="W375" s="133" t="str">
        <f t="shared" si="78"/>
        <v>xxx</v>
      </c>
      <c r="X375" s="133" t="str">
        <f t="shared" si="77"/>
        <v>xxx</v>
      </c>
      <c r="Y375" s="131">
        <f t="shared" si="66"/>
        <v>0</v>
      </c>
    </row>
    <row r="376" spans="1:25" ht="12.75">
      <c r="A376" s="187">
        <v>373</v>
      </c>
      <c r="B376" s="135"/>
      <c r="C376" s="135"/>
      <c r="D376" s="135"/>
      <c r="E376" s="135"/>
      <c r="F376" s="135"/>
      <c r="G376" s="135"/>
      <c r="M376" s="134" t="str">
        <f t="shared" si="67"/>
        <v>xxx</v>
      </c>
      <c r="N376" s="134" t="str">
        <f t="shared" si="68"/>
        <v>xxx</v>
      </c>
      <c r="O376" s="134" t="str">
        <f t="shared" si="69"/>
        <v>xxx</v>
      </c>
      <c r="P376" s="134" t="str">
        <f t="shared" si="70"/>
        <v>xxx</v>
      </c>
      <c r="Q376" s="134" t="str">
        <f t="shared" si="71"/>
        <v>xxx</v>
      </c>
      <c r="R376" s="134" t="str">
        <f t="shared" si="72"/>
        <v>xxx</v>
      </c>
      <c r="S376" s="134" t="str">
        <f t="shared" si="73"/>
        <v>xxx</v>
      </c>
      <c r="T376" s="134" t="str">
        <f t="shared" si="74"/>
        <v>xxx</v>
      </c>
      <c r="U376" s="134" t="str">
        <f t="shared" si="75"/>
        <v>xxx</v>
      </c>
      <c r="V376" s="133" t="str">
        <f t="shared" si="76"/>
        <v>xxx</v>
      </c>
      <c r="W376" s="133" t="str">
        <f t="shared" si="78"/>
        <v>xxx</v>
      </c>
      <c r="X376" s="133" t="str">
        <f t="shared" si="77"/>
        <v>xxx</v>
      </c>
      <c r="Y376" s="131">
        <f t="shared" si="66"/>
        <v>0</v>
      </c>
    </row>
    <row r="377" spans="1:25" ht="12.75">
      <c r="A377" s="187">
        <v>374</v>
      </c>
      <c r="B377" s="135"/>
      <c r="C377" s="135"/>
      <c r="D377" s="135"/>
      <c r="E377" s="135"/>
      <c r="F377" s="135"/>
      <c r="G377" s="135"/>
      <c r="M377" s="134" t="str">
        <f t="shared" si="67"/>
        <v>xxx</v>
      </c>
      <c r="N377" s="134" t="str">
        <f t="shared" si="68"/>
        <v>xxx</v>
      </c>
      <c r="O377" s="134" t="str">
        <f t="shared" si="69"/>
        <v>xxx</v>
      </c>
      <c r="P377" s="134" t="str">
        <f t="shared" si="70"/>
        <v>xxx</v>
      </c>
      <c r="Q377" s="134" t="str">
        <f t="shared" si="71"/>
        <v>xxx</v>
      </c>
      <c r="R377" s="134" t="str">
        <f t="shared" si="72"/>
        <v>xxx</v>
      </c>
      <c r="S377" s="134" t="str">
        <f t="shared" si="73"/>
        <v>xxx</v>
      </c>
      <c r="T377" s="134" t="str">
        <f t="shared" si="74"/>
        <v>xxx</v>
      </c>
      <c r="U377" s="134" t="str">
        <f t="shared" si="75"/>
        <v>xxx</v>
      </c>
      <c r="V377" s="133" t="str">
        <f t="shared" si="76"/>
        <v>xxx</v>
      </c>
      <c r="W377" s="133" t="str">
        <f t="shared" si="78"/>
        <v>xxx</v>
      </c>
      <c r="X377" s="133" t="str">
        <f t="shared" si="77"/>
        <v>xxx</v>
      </c>
      <c r="Y377" s="131">
        <f t="shared" si="66"/>
        <v>0</v>
      </c>
    </row>
    <row r="378" spans="1:25" ht="12.75">
      <c r="A378" s="187">
        <v>375</v>
      </c>
      <c r="B378" s="135"/>
      <c r="C378" s="135"/>
      <c r="D378" s="135"/>
      <c r="E378" s="135"/>
      <c r="F378" s="135"/>
      <c r="G378" s="135"/>
      <c r="M378" s="134" t="str">
        <f t="shared" si="67"/>
        <v>xxx</v>
      </c>
      <c r="N378" s="134" t="str">
        <f t="shared" si="68"/>
        <v>xxx</v>
      </c>
      <c r="O378" s="134" t="str">
        <f t="shared" si="69"/>
        <v>xxx</v>
      </c>
      <c r="P378" s="134" t="str">
        <f t="shared" si="70"/>
        <v>xxx</v>
      </c>
      <c r="Q378" s="134" t="str">
        <f t="shared" si="71"/>
        <v>xxx</v>
      </c>
      <c r="R378" s="134" t="str">
        <f t="shared" si="72"/>
        <v>xxx</v>
      </c>
      <c r="S378" s="134" t="str">
        <f t="shared" si="73"/>
        <v>xxx</v>
      </c>
      <c r="T378" s="134" t="str">
        <f t="shared" si="74"/>
        <v>xxx</v>
      </c>
      <c r="U378" s="134" t="str">
        <f t="shared" si="75"/>
        <v>xxx</v>
      </c>
      <c r="V378" s="133" t="str">
        <f t="shared" si="76"/>
        <v>xxx</v>
      </c>
      <c r="W378" s="133" t="str">
        <f t="shared" si="78"/>
        <v>xxx</v>
      </c>
      <c r="X378" s="133" t="str">
        <f t="shared" si="77"/>
        <v>xxx</v>
      </c>
      <c r="Y378" s="131">
        <f t="shared" si="66"/>
        <v>0</v>
      </c>
    </row>
    <row r="379" spans="1:25" ht="12.75">
      <c r="A379" s="187">
        <v>376</v>
      </c>
      <c r="B379" s="135"/>
      <c r="C379" s="135"/>
      <c r="D379" s="135"/>
      <c r="E379" s="135"/>
      <c r="F379" s="135"/>
      <c r="G379" s="135"/>
      <c r="M379" s="134" t="str">
        <f t="shared" si="67"/>
        <v>xxx</v>
      </c>
      <c r="N379" s="134" t="str">
        <f t="shared" si="68"/>
        <v>xxx</v>
      </c>
      <c r="O379" s="134" t="str">
        <f t="shared" si="69"/>
        <v>xxx</v>
      </c>
      <c r="P379" s="134" t="str">
        <f t="shared" si="70"/>
        <v>xxx</v>
      </c>
      <c r="Q379" s="134" t="str">
        <f t="shared" si="71"/>
        <v>xxx</v>
      </c>
      <c r="R379" s="134" t="str">
        <f t="shared" si="72"/>
        <v>xxx</v>
      </c>
      <c r="S379" s="134" t="str">
        <f t="shared" si="73"/>
        <v>xxx</v>
      </c>
      <c r="T379" s="134" t="str">
        <f t="shared" si="74"/>
        <v>xxx</v>
      </c>
      <c r="U379" s="134" t="str">
        <f t="shared" si="75"/>
        <v>xxx</v>
      </c>
      <c r="V379" s="133" t="str">
        <f t="shared" si="76"/>
        <v>xxx</v>
      </c>
      <c r="W379" s="133" t="str">
        <f t="shared" si="78"/>
        <v>xxx</v>
      </c>
      <c r="X379" s="133" t="str">
        <f t="shared" si="77"/>
        <v>xxx</v>
      </c>
      <c r="Y379" s="131">
        <f t="shared" si="66"/>
        <v>0</v>
      </c>
    </row>
    <row r="380" spans="1:25" ht="12.75">
      <c r="A380" s="187">
        <v>377</v>
      </c>
      <c r="B380" s="135"/>
      <c r="C380" s="135"/>
      <c r="D380" s="135"/>
      <c r="E380" s="135"/>
      <c r="F380" s="135"/>
      <c r="G380" s="135"/>
      <c r="M380" s="134" t="str">
        <f t="shared" si="67"/>
        <v>xxx</v>
      </c>
      <c r="N380" s="134" t="str">
        <f t="shared" si="68"/>
        <v>xxx</v>
      </c>
      <c r="O380" s="134" t="str">
        <f t="shared" si="69"/>
        <v>xxx</v>
      </c>
      <c r="P380" s="134" t="str">
        <f t="shared" si="70"/>
        <v>xxx</v>
      </c>
      <c r="Q380" s="134" t="str">
        <f t="shared" si="71"/>
        <v>xxx</v>
      </c>
      <c r="R380" s="134" t="str">
        <f t="shared" si="72"/>
        <v>xxx</v>
      </c>
      <c r="S380" s="134" t="str">
        <f t="shared" si="73"/>
        <v>xxx</v>
      </c>
      <c r="T380" s="134" t="str">
        <f t="shared" si="74"/>
        <v>xxx</v>
      </c>
      <c r="U380" s="134" t="str">
        <f t="shared" si="75"/>
        <v>xxx</v>
      </c>
      <c r="V380" s="133" t="str">
        <f t="shared" si="76"/>
        <v>xxx</v>
      </c>
      <c r="W380" s="133" t="str">
        <f t="shared" si="78"/>
        <v>xxx</v>
      </c>
      <c r="X380" s="133" t="str">
        <f t="shared" si="77"/>
        <v>xxx</v>
      </c>
      <c r="Y380" s="131">
        <f t="shared" si="66"/>
        <v>0</v>
      </c>
    </row>
    <row r="381" spans="1:25" ht="12.75">
      <c r="A381" s="187">
        <v>378</v>
      </c>
      <c r="B381" s="135"/>
      <c r="C381" s="135"/>
      <c r="D381" s="135"/>
      <c r="E381" s="135"/>
      <c r="F381" s="135"/>
      <c r="G381" s="135"/>
      <c r="M381" s="134" t="str">
        <f t="shared" si="67"/>
        <v>xxx</v>
      </c>
      <c r="N381" s="134" t="str">
        <f t="shared" si="68"/>
        <v>xxx</v>
      </c>
      <c r="O381" s="134" t="str">
        <f t="shared" si="69"/>
        <v>xxx</v>
      </c>
      <c r="P381" s="134" t="str">
        <f t="shared" si="70"/>
        <v>xxx</v>
      </c>
      <c r="Q381" s="134" t="str">
        <f t="shared" si="71"/>
        <v>xxx</v>
      </c>
      <c r="R381" s="134" t="str">
        <f t="shared" si="72"/>
        <v>xxx</v>
      </c>
      <c r="S381" s="134" t="str">
        <f t="shared" si="73"/>
        <v>xxx</v>
      </c>
      <c r="T381" s="134" t="str">
        <f t="shared" si="74"/>
        <v>xxx</v>
      </c>
      <c r="U381" s="134" t="str">
        <f t="shared" si="75"/>
        <v>xxx</v>
      </c>
      <c r="V381" s="133" t="str">
        <f t="shared" si="76"/>
        <v>xxx</v>
      </c>
      <c r="W381" s="133" t="str">
        <f t="shared" si="78"/>
        <v>xxx</v>
      </c>
      <c r="X381" s="133" t="str">
        <f t="shared" si="77"/>
        <v>xxx</v>
      </c>
      <c r="Y381" s="131">
        <f t="shared" si="66"/>
        <v>0</v>
      </c>
    </row>
    <row r="382" spans="1:25" ht="12.75">
      <c r="A382" s="187">
        <v>379</v>
      </c>
      <c r="B382" s="135"/>
      <c r="C382" s="135"/>
      <c r="D382" s="135"/>
      <c r="E382" s="135"/>
      <c r="F382" s="135"/>
      <c r="G382" s="135"/>
      <c r="M382" s="134" t="str">
        <f t="shared" si="67"/>
        <v>xxx</v>
      </c>
      <c r="N382" s="134" t="str">
        <f t="shared" si="68"/>
        <v>xxx</v>
      </c>
      <c r="O382" s="134" t="str">
        <f t="shared" si="69"/>
        <v>xxx</v>
      </c>
      <c r="P382" s="134" t="str">
        <f t="shared" si="70"/>
        <v>xxx</v>
      </c>
      <c r="Q382" s="134" t="str">
        <f t="shared" si="71"/>
        <v>xxx</v>
      </c>
      <c r="R382" s="134" t="str">
        <f t="shared" si="72"/>
        <v>xxx</v>
      </c>
      <c r="S382" s="134" t="str">
        <f t="shared" si="73"/>
        <v>xxx</v>
      </c>
      <c r="T382" s="134" t="str">
        <f t="shared" si="74"/>
        <v>xxx</v>
      </c>
      <c r="U382" s="134" t="str">
        <f t="shared" si="75"/>
        <v>xxx</v>
      </c>
      <c r="V382" s="133" t="str">
        <f t="shared" si="76"/>
        <v>xxx</v>
      </c>
      <c r="W382" s="133" t="str">
        <f t="shared" si="78"/>
        <v>xxx</v>
      </c>
      <c r="X382" s="133" t="str">
        <f t="shared" si="77"/>
        <v>xxx</v>
      </c>
      <c r="Y382" s="131">
        <f t="shared" si="66"/>
        <v>0</v>
      </c>
    </row>
    <row r="383" spans="1:25" ht="12.75">
      <c r="A383" s="187">
        <v>380</v>
      </c>
      <c r="B383" s="135"/>
      <c r="C383" s="135"/>
      <c r="D383" s="135"/>
      <c r="E383" s="135"/>
      <c r="F383" s="135"/>
      <c r="G383" s="135"/>
      <c r="M383" s="134" t="str">
        <f t="shared" si="67"/>
        <v>xxx</v>
      </c>
      <c r="N383" s="134" t="str">
        <f t="shared" si="68"/>
        <v>xxx</v>
      </c>
      <c r="O383" s="134" t="str">
        <f t="shared" si="69"/>
        <v>xxx</v>
      </c>
      <c r="P383" s="134" t="str">
        <f t="shared" si="70"/>
        <v>xxx</v>
      </c>
      <c r="Q383" s="134" t="str">
        <f t="shared" si="71"/>
        <v>xxx</v>
      </c>
      <c r="R383" s="134" t="str">
        <f t="shared" si="72"/>
        <v>xxx</v>
      </c>
      <c r="S383" s="134" t="str">
        <f t="shared" si="73"/>
        <v>xxx</v>
      </c>
      <c r="T383" s="134" t="str">
        <f t="shared" si="74"/>
        <v>xxx</v>
      </c>
      <c r="U383" s="134" t="str">
        <f t="shared" si="75"/>
        <v>xxx</v>
      </c>
      <c r="V383" s="133" t="str">
        <f t="shared" si="76"/>
        <v>xxx</v>
      </c>
      <c r="W383" s="133" t="str">
        <f t="shared" si="78"/>
        <v>xxx</v>
      </c>
      <c r="X383" s="133" t="str">
        <f t="shared" si="77"/>
        <v>xxx</v>
      </c>
      <c r="Y383" s="131">
        <f t="shared" si="66"/>
        <v>0</v>
      </c>
    </row>
    <row r="384" spans="1:25" ht="12.75">
      <c r="A384" s="187">
        <v>381</v>
      </c>
      <c r="B384" s="135"/>
      <c r="C384" s="135"/>
      <c r="D384" s="135"/>
      <c r="E384" s="135"/>
      <c r="F384" s="135"/>
      <c r="G384" s="135"/>
      <c r="M384" s="134" t="str">
        <f t="shared" si="67"/>
        <v>xxx</v>
      </c>
      <c r="N384" s="134" t="str">
        <f t="shared" si="68"/>
        <v>xxx</v>
      </c>
      <c r="O384" s="134" t="str">
        <f t="shared" si="69"/>
        <v>xxx</v>
      </c>
      <c r="P384" s="134" t="str">
        <f t="shared" si="70"/>
        <v>xxx</v>
      </c>
      <c r="Q384" s="134" t="str">
        <f t="shared" si="71"/>
        <v>xxx</v>
      </c>
      <c r="R384" s="134" t="str">
        <f t="shared" si="72"/>
        <v>xxx</v>
      </c>
      <c r="S384" s="134" t="str">
        <f t="shared" si="73"/>
        <v>xxx</v>
      </c>
      <c r="T384" s="134" t="str">
        <f t="shared" si="74"/>
        <v>xxx</v>
      </c>
      <c r="U384" s="134" t="str">
        <f t="shared" si="75"/>
        <v>xxx</v>
      </c>
      <c r="V384" s="133" t="str">
        <f t="shared" si="76"/>
        <v>xxx</v>
      </c>
      <c r="W384" s="133" t="str">
        <f t="shared" si="78"/>
        <v>xxx</v>
      </c>
      <c r="X384" s="133" t="str">
        <f t="shared" si="77"/>
        <v>xxx</v>
      </c>
      <c r="Y384" s="131">
        <f t="shared" si="66"/>
        <v>0</v>
      </c>
    </row>
    <row r="385" spans="1:25" ht="12.75">
      <c r="A385" s="187">
        <v>382</v>
      </c>
      <c r="B385" s="135"/>
      <c r="C385" s="135"/>
      <c r="D385" s="135"/>
      <c r="E385" s="135"/>
      <c r="F385" s="135"/>
      <c r="G385" s="135"/>
      <c r="M385" s="134" t="str">
        <f t="shared" si="67"/>
        <v>xxx</v>
      </c>
      <c r="N385" s="134" t="str">
        <f t="shared" si="68"/>
        <v>xxx</v>
      </c>
      <c r="O385" s="134" t="str">
        <f t="shared" si="69"/>
        <v>xxx</v>
      </c>
      <c r="P385" s="134" t="str">
        <f t="shared" si="70"/>
        <v>xxx</v>
      </c>
      <c r="Q385" s="134" t="str">
        <f t="shared" si="71"/>
        <v>xxx</v>
      </c>
      <c r="R385" s="134" t="str">
        <f t="shared" si="72"/>
        <v>xxx</v>
      </c>
      <c r="S385" s="134" t="str">
        <f t="shared" si="73"/>
        <v>xxx</v>
      </c>
      <c r="T385" s="134" t="str">
        <f t="shared" si="74"/>
        <v>xxx</v>
      </c>
      <c r="U385" s="134" t="str">
        <f t="shared" si="75"/>
        <v>xxx</v>
      </c>
      <c r="V385" s="133" t="str">
        <f t="shared" si="76"/>
        <v>xxx</v>
      </c>
      <c r="W385" s="133" t="str">
        <f t="shared" si="78"/>
        <v>xxx</v>
      </c>
      <c r="X385" s="133" t="str">
        <f t="shared" si="77"/>
        <v>xxx</v>
      </c>
      <c r="Y385" s="131">
        <f t="shared" si="66"/>
        <v>0</v>
      </c>
    </row>
    <row r="386" spans="1:25" ht="12.75">
      <c r="A386" s="187">
        <v>383</v>
      </c>
      <c r="B386" s="135"/>
      <c r="C386" s="135"/>
      <c r="D386" s="135"/>
      <c r="E386" s="135"/>
      <c r="F386" s="135"/>
      <c r="G386" s="135"/>
      <c r="M386" s="134" t="str">
        <f t="shared" si="67"/>
        <v>xxx</v>
      </c>
      <c r="N386" s="134" t="str">
        <f t="shared" si="68"/>
        <v>xxx</v>
      </c>
      <c r="O386" s="134" t="str">
        <f t="shared" si="69"/>
        <v>xxx</v>
      </c>
      <c r="P386" s="134" t="str">
        <f t="shared" si="70"/>
        <v>xxx</v>
      </c>
      <c r="Q386" s="134" t="str">
        <f t="shared" si="71"/>
        <v>xxx</v>
      </c>
      <c r="R386" s="134" t="str">
        <f t="shared" si="72"/>
        <v>xxx</v>
      </c>
      <c r="S386" s="134" t="str">
        <f t="shared" si="73"/>
        <v>xxx</v>
      </c>
      <c r="T386" s="134" t="str">
        <f t="shared" si="74"/>
        <v>xxx</v>
      </c>
      <c r="U386" s="134" t="str">
        <f t="shared" si="75"/>
        <v>xxx</v>
      </c>
      <c r="V386" s="133" t="str">
        <f t="shared" si="76"/>
        <v>xxx</v>
      </c>
      <c r="W386" s="133" t="str">
        <f t="shared" si="78"/>
        <v>xxx</v>
      </c>
      <c r="X386" s="133" t="str">
        <f t="shared" si="77"/>
        <v>xxx</v>
      </c>
      <c r="Y386" s="131">
        <f t="shared" si="66"/>
        <v>0</v>
      </c>
    </row>
    <row r="387" spans="1:25" ht="12.75">
      <c r="A387" s="187">
        <v>384</v>
      </c>
      <c r="B387" s="135"/>
      <c r="C387" s="135"/>
      <c r="D387" s="135"/>
      <c r="E387" s="135"/>
      <c r="F387" s="135"/>
      <c r="G387" s="135"/>
      <c r="M387" s="134" t="str">
        <f t="shared" si="67"/>
        <v>xxx</v>
      </c>
      <c r="N387" s="134" t="str">
        <f t="shared" si="68"/>
        <v>xxx</v>
      </c>
      <c r="O387" s="134" t="str">
        <f t="shared" si="69"/>
        <v>xxx</v>
      </c>
      <c r="P387" s="134" t="str">
        <f t="shared" si="70"/>
        <v>xxx</v>
      </c>
      <c r="Q387" s="134" t="str">
        <f t="shared" si="71"/>
        <v>xxx</v>
      </c>
      <c r="R387" s="134" t="str">
        <f t="shared" si="72"/>
        <v>xxx</v>
      </c>
      <c r="S387" s="134" t="str">
        <f t="shared" si="73"/>
        <v>xxx</v>
      </c>
      <c r="T387" s="134" t="str">
        <f t="shared" si="74"/>
        <v>xxx</v>
      </c>
      <c r="U387" s="134" t="str">
        <f t="shared" si="75"/>
        <v>xxx</v>
      </c>
      <c r="V387" s="133" t="str">
        <f t="shared" si="76"/>
        <v>xxx</v>
      </c>
      <c r="W387" s="133" t="str">
        <f t="shared" si="78"/>
        <v>xxx</v>
      </c>
      <c r="X387" s="133" t="str">
        <f t="shared" si="77"/>
        <v>xxx</v>
      </c>
      <c r="Y387" s="131">
        <f t="shared" si="66"/>
        <v>0</v>
      </c>
    </row>
    <row r="388" spans="1:25" ht="12.75">
      <c r="A388" s="187">
        <v>385</v>
      </c>
      <c r="B388" s="135"/>
      <c r="C388" s="135"/>
      <c r="D388" s="135"/>
      <c r="E388" s="135"/>
      <c r="F388" s="135"/>
      <c r="G388" s="135"/>
      <c r="M388" s="134" t="str">
        <f t="shared" si="67"/>
        <v>xxx</v>
      </c>
      <c r="N388" s="134" t="str">
        <f t="shared" si="68"/>
        <v>xxx</v>
      </c>
      <c r="O388" s="134" t="str">
        <f t="shared" si="69"/>
        <v>xxx</v>
      </c>
      <c r="P388" s="134" t="str">
        <f t="shared" si="70"/>
        <v>xxx</v>
      </c>
      <c r="Q388" s="134" t="str">
        <f t="shared" si="71"/>
        <v>xxx</v>
      </c>
      <c r="R388" s="134" t="str">
        <f t="shared" si="72"/>
        <v>xxx</v>
      </c>
      <c r="S388" s="134" t="str">
        <f t="shared" si="73"/>
        <v>xxx</v>
      </c>
      <c r="T388" s="134" t="str">
        <f t="shared" si="74"/>
        <v>xxx</v>
      </c>
      <c r="U388" s="134" t="str">
        <f t="shared" si="75"/>
        <v>xxx</v>
      </c>
      <c r="V388" s="133" t="str">
        <f t="shared" si="76"/>
        <v>xxx</v>
      </c>
      <c r="W388" s="133" t="str">
        <f t="shared" si="78"/>
        <v>xxx</v>
      </c>
      <c r="X388" s="133" t="str">
        <f t="shared" si="77"/>
        <v>xxx</v>
      </c>
      <c r="Y388" s="131">
        <f t="shared" si="66"/>
        <v>0</v>
      </c>
    </row>
    <row r="389" spans="1:25" ht="12.75">
      <c r="A389" s="187">
        <v>386</v>
      </c>
      <c r="B389" s="135"/>
      <c r="C389" s="135"/>
      <c r="D389" s="135"/>
      <c r="E389" s="135"/>
      <c r="F389" s="135"/>
      <c r="G389" s="135"/>
      <c r="M389" s="134" t="str">
        <f t="shared" si="67"/>
        <v>xxx</v>
      </c>
      <c r="N389" s="134" t="str">
        <f t="shared" si="68"/>
        <v>xxx</v>
      </c>
      <c r="O389" s="134" t="str">
        <f t="shared" si="69"/>
        <v>xxx</v>
      </c>
      <c r="P389" s="134" t="str">
        <f t="shared" si="70"/>
        <v>xxx</v>
      </c>
      <c r="Q389" s="134" t="str">
        <f t="shared" si="71"/>
        <v>xxx</v>
      </c>
      <c r="R389" s="134" t="str">
        <f t="shared" si="72"/>
        <v>xxx</v>
      </c>
      <c r="S389" s="134" t="str">
        <f t="shared" si="73"/>
        <v>xxx</v>
      </c>
      <c r="T389" s="134" t="str">
        <f t="shared" si="74"/>
        <v>xxx</v>
      </c>
      <c r="U389" s="134" t="str">
        <f t="shared" si="75"/>
        <v>xxx</v>
      </c>
      <c r="V389" s="133" t="str">
        <f t="shared" si="76"/>
        <v>xxx</v>
      </c>
      <c r="W389" s="133" t="str">
        <f t="shared" si="78"/>
        <v>xxx</v>
      </c>
      <c r="X389" s="133" t="str">
        <f t="shared" si="77"/>
        <v>xxx</v>
      </c>
      <c r="Y389" s="131">
        <f aca="true" t="shared" si="79" ref="Y389:Y452">MAX(W389:X389)</f>
        <v>0</v>
      </c>
    </row>
    <row r="390" spans="1:25" ht="12.75">
      <c r="A390" s="187">
        <v>387</v>
      </c>
      <c r="B390" s="135"/>
      <c r="C390" s="135"/>
      <c r="D390" s="135"/>
      <c r="E390" s="135"/>
      <c r="F390" s="135"/>
      <c r="G390" s="135"/>
      <c r="M390" s="134" t="str">
        <f aca="true" t="shared" si="80" ref="M390:M453">IF(B390&lt;&gt;0,B390,"xxx")</f>
        <v>xxx</v>
      </c>
      <c r="N390" s="134" t="str">
        <f aca="true" t="shared" si="81" ref="N390:N453">IF(C390&lt;&gt;0,((C390^2-(Y390-Y389)^2))^0.5,"xxx")</f>
        <v>xxx</v>
      </c>
      <c r="O390" s="134" t="str">
        <f aca="true" t="shared" si="82" ref="O390:O453">IF(D390&lt;&gt;0,D390-D389,"xxx")</f>
        <v>xxx</v>
      </c>
      <c r="P390" s="134" t="str">
        <f aca="true" t="shared" si="83" ref="P390:P453">IF(E390&lt;&gt;0,((E390-E389)^2-(Y390-Y389)^2)^0.5,"xxx")</f>
        <v>xxx</v>
      </c>
      <c r="Q390" s="134" t="str">
        <f aca="true" t="shared" si="84" ref="Q390:Q453">IF(B390&lt;&gt;0,(B390^2+(Y390-Y389)^2)^0.5,"xxx")</f>
        <v>xxx</v>
      </c>
      <c r="R390" s="134" t="str">
        <f aca="true" t="shared" si="85" ref="R390:R453">IF(C390&lt;&gt;0,C390,"xxx")</f>
        <v>xxx</v>
      </c>
      <c r="S390" s="134" t="str">
        <f aca="true" t="shared" si="86" ref="S390:S453">IF(D390&lt;&gt;0,((D390-D389)^2+(Y390-Y389)^2)^0.5,"xxx")</f>
        <v>xxx</v>
      </c>
      <c r="T390" s="134" t="str">
        <f aca="true" t="shared" si="87" ref="T390:T453">IF(E390&lt;&gt;0,E390-E389,"xxx")</f>
        <v>xxx</v>
      </c>
      <c r="U390" s="134" t="str">
        <f aca="true" t="shared" si="88" ref="U390:U453">IF(SUM(B390:E390)&lt;&gt;0,U389+MAX(M390:P390),"xxx")</f>
        <v>xxx</v>
      </c>
      <c r="V390" s="133" t="str">
        <f aca="true" t="shared" si="89" ref="V390:V453">IF(SUM(B390:E390)&lt;&gt;0,V389+MAX(Q390:T390),"xxx")</f>
        <v>xxx</v>
      </c>
      <c r="W390" s="133" t="str">
        <f t="shared" si="78"/>
        <v>xxx</v>
      </c>
      <c r="X390" s="133" t="str">
        <f aca="true" t="shared" si="90" ref="X390:X453">IF(AND($G$4&lt;&gt;0,MAX(B390:E390)&lt;&gt;0),$G$4+G390,"xxx")</f>
        <v>xxx</v>
      </c>
      <c r="Y390" s="131">
        <f t="shared" si="79"/>
        <v>0</v>
      </c>
    </row>
    <row r="391" spans="1:25" ht="12.75">
      <c r="A391" s="187">
        <v>388</v>
      </c>
      <c r="B391" s="135"/>
      <c r="C391" s="135"/>
      <c r="D391" s="135"/>
      <c r="E391" s="135"/>
      <c r="F391" s="135"/>
      <c r="G391" s="135"/>
      <c r="M391" s="134" t="str">
        <f t="shared" si="80"/>
        <v>xxx</v>
      </c>
      <c r="N391" s="134" t="str">
        <f t="shared" si="81"/>
        <v>xxx</v>
      </c>
      <c r="O391" s="134" t="str">
        <f t="shared" si="82"/>
        <v>xxx</v>
      </c>
      <c r="P391" s="134" t="str">
        <f t="shared" si="83"/>
        <v>xxx</v>
      </c>
      <c r="Q391" s="134" t="str">
        <f t="shared" si="84"/>
        <v>xxx</v>
      </c>
      <c r="R391" s="134" t="str">
        <f t="shared" si="85"/>
        <v>xxx</v>
      </c>
      <c r="S391" s="134" t="str">
        <f t="shared" si="86"/>
        <v>xxx</v>
      </c>
      <c r="T391" s="134" t="str">
        <f t="shared" si="87"/>
        <v>xxx</v>
      </c>
      <c r="U391" s="134" t="str">
        <f t="shared" si="88"/>
        <v>xxx</v>
      </c>
      <c r="V391" s="133" t="str">
        <f t="shared" si="89"/>
        <v>xxx</v>
      </c>
      <c r="W391" s="133" t="str">
        <f t="shared" si="78"/>
        <v>xxx</v>
      </c>
      <c r="X391" s="133" t="str">
        <f t="shared" si="90"/>
        <v>xxx</v>
      </c>
      <c r="Y391" s="131">
        <f t="shared" si="79"/>
        <v>0</v>
      </c>
    </row>
    <row r="392" spans="1:25" ht="12.75">
      <c r="A392" s="187">
        <v>389</v>
      </c>
      <c r="B392" s="135"/>
      <c r="C392" s="135"/>
      <c r="D392" s="135"/>
      <c r="E392" s="135"/>
      <c r="F392" s="135"/>
      <c r="G392" s="135"/>
      <c r="M392" s="134" t="str">
        <f t="shared" si="80"/>
        <v>xxx</v>
      </c>
      <c r="N392" s="134" t="str">
        <f t="shared" si="81"/>
        <v>xxx</v>
      </c>
      <c r="O392" s="134" t="str">
        <f t="shared" si="82"/>
        <v>xxx</v>
      </c>
      <c r="P392" s="134" t="str">
        <f t="shared" si="83"/>
        <v>xxx</v>
      </c>
      <c r="Q392" s="134" t="str">
        <f t="shared" si="84"/>
        <v>xxx</v>
      </c>
      <c r="R392" s="134" t="str">
        <f t="shared" si="85"/>
        <v>xxx</v>
      </c>
      <c r="S392" s="134" t="str">
        <f t="shared" si="86"/>
        <v>xxx</v>
      </c>
      <c r="T392" s="134" t="str">
        <f t="shared" si="87"/>
        <v>xxx</v>
      </c>
      <c r="U392" s="134" t="str">
        <f t="shared" si="88"/>
        <v>xxx</v>
      </c>
      <c r="V392" s="133" t="str">
        <f t="shared" si="89"/>
        <v>xxx</v>
      </c>
      <c r="W392" s="133" t="str">
        <f t="shared" si="78"/>
        <v>xxx</v>
      </c>
      <c r="X392" s="133" t="str">
        <f t="shared" si="90"/>
        <v>xxx</v>
      </c>
      <c r="Y392" s="131">
        <f t="shared" si="79"/>
        <v>0</v>
      </c>
    </row>
    <row r="393" spans="1:25" ht="12.75">
      <c r="A393" s="187">
        <v>390</v>
      </c>
      <c r="B393" s="135"/>
      <c r="C393" s="135"/>
      <c r="D393" s="135"/>
      <c r="E393" s="135"/>
      <c r="F393" s="135"/>
      <c r="G393" s="135"/>
      <c r="M393" s="134" t="str">
        <f t="shared" si="80"/>
        <v>xxx</v>
      </c>
      <c r="N393" s="134" t="str">
        <f t="shared" si="81"/>
        <v>xxx</v>
      </c>
      <c r="O393" s="134" t="str">
        <f t="shared" si="82"/>
        <v>xxx</v>
      </c>
      <c r="P393" s="134" t="str">
        <f t="shared" si="83"/>
        <v>xxx</v>
      </c>
      <c r="Q393" s="134" t="str">
        <f t="shared" si="84"/>
        <v>xxx</v>
      </c>
      <c r="R393" s="134" t="str">
        <f t="shared" si="85"/>
        <v>xxx</v>
      </c>
      <c r="S393" s="134" t="str">
        <f t="shared" si="86"/>
        <v>xxx</v>
      </c>
      <c r="T393" s="134" t="str">
        <f t="shared" si="87"/>
        <v>xxx</v>
      </c>
      <c r="U393" s="134" t="str">
        <f t="shared" si="88"/>
        <v>xxx</v>
      </c>
      <c r="V393" s="133" t="str">
        <f t="shared" si="89"/>
        <v>xxx</v>
      </c>
      <c r="W393" s="133" t="str">
        <f t="shared" si="78"/>
        <v>xxx</v>
      </c>
      <c r="X393" s="133" t="str">
        <f t="shared" si="90"/>
        <v>xxx</v>
      </c>
      <c r="Y393" s="131">
        <f t="shared" si="79"/>
        <v>0</v>
      </c>
    </row>
    <row r="394" spans="1:25" ht="12.75">
      <c r="A394" s="187">
        <v>391</v>
      </c>
      <c r="B394" s="135"/>
      <c r="C394" s="135"/>
      <c r="D394" s="135"/>
      <c r="E394" s="135"/>
      <c r="F394" s="135"/>
      <c r="G394" s="135"/>
      <c r="M394" s="134" t="str">
        <f t="shared" si="80"/>
        <v>xxx</v>
      </c>
      <c r="N394" s="134" t="str">
        <f t="shared" si="81"/>
        <v>xxx</v>
      </c>
      <c r="O394" s="134" t="str">
        <f t="shared" si="82"/>
        <v>xxx</v>
      </c>
      <c r="P394" s="134" t="str">
        <f t="shared" si="83"/>
        <v>xxx</v>
      </c>
      <c r="Q394" s="134" t="str">
        <f t="shared" si="84"/>
        <v>xxx</v>
      </c>
      <c r="R394" s="134" t="str">
        <f t="shared" si="85"/>
        <v>xxx</v>
      </c>
      <c r="S394" s="134" t="str">
        <f t="shared" si="86"/>
        <v>xxx</v>
      </c>
      <c r="T394" s="134" t="str">
        <f t="shared" si="87"/>
        <v>xxx</v>
      </c>
      <c r="U394" s="134" t="str">
        <f t="shared" si="88"/>
        <v>xxx</v>
      </c>
      <c r="V394" s="133" t="str">
        <f t="shared" si="89"/>
        <v>xxx</v>
      </c>
      <c r="W394" s="133" t="str">
        <f t="shared" si="78"/>
        <v>xxx</v>
      </c>
      <c r="X394" s="133" t="str">
        <f t="shared" si="90"/>
        <v>xxx</v>
      </c>
      <c r="Y394" s="131">
        <f t="shared" si="79"/>
        <v>0</v>
      </c>
    </row>
    <row r="395" spans="1:25" ht="12.75">
      <c r="A395" s="187">
        <v>392</v>
      </c>
      <c r="B395" s="135"/>
      <c r="C395" s="135"/>
      <c r="D395" s="135"/>
      <c r="E395" s="135"/>
      <c r="F395" s="135"/>
      <c r="G395" s="135"/>
      <c r="M395" s="134" t="str">
        <f t="shared" si="80"/>
        <v>xxx</v>
      </c>
      <c r="N395" s="134" t="str">
        <f t="shared" si="81"/>
        <v>xxx</v>
      </c>
      <c r="O395" s="134" t="str">
        <f t="shared" si="82"/>
        <v>xxx</v>
      </c>
      <c r="P395" s="134" t="str">
        <f t="shared" si="83"/>
        <v>xxx</v>
      </c>
      <c r="Q395" s="134" t="str">
        <f t="shared" si="84"/>
        <v>xxx</v>
      </c>
      <c r="R395" s="134" t="str">
        <f t="shared" si="85"/>
        <v>xxx</v>
      </c>
      <c r="S395" s="134" t="str">
        <f t="shared" si="86"/>
        <v>xxx</v>
      </c>
      <c r="T395" s="134" t="str">
        <f t="shared" si="87"/>
        <v>xxx</v>
      </c>
      <c r="U395" s="134" t="str">
        <f t="shared" si="88"/>
        <v>xxx</v>
      </c>
      <c r="V395" s="133" t="str">
        <f t="shared" si="89"/>
        <v>xxx</v>
      </c>
      <c r="W395" s="133" t="str">
        <f t="shared" si="78"/>
        <v>xxx</v>
      </c>
      <c r="X395" s="133" t="str">
        <f t="shared" si="90"/>
        <v>xxx</v>
      </c>
      <c r="Y395" s="131">
        <f t="shared" si="79"/>
        <v>0</v>
      </c>
    </row>
    <row r="396" spans="1:25" ht="12.75">
      <c r="A396" s="187">
        <v>393</v>
      </c>
      <c r="B396" s="135"/>
      <c r="C396" s="135"/>
      <c r="D396" s="135"/>
      <c r="E396" s="135"/>
      <c r="F396" s="135"/>
      <c r="G396" s="135"/>
      <c r="M396" s="134" t="str">
        <f t="shared" si="80"/>
        <v>xxx</v>
      </c>
      <c r="N396" s="134" t="str">
        <f t="shared" si="81"/>
        <v>xxx</v>
      </c>
      <c r="O396" s="134" t="str">
        <f t="shared" si="82"/>
        <v>xxx</v>
      </c>
      <c r="P396" s="134" t="str">
        <f t="shared" si="83"/>
        <v>xxx</v>
      </c>
      <c r="Q396" s="134" t="str">
        <f t="shared" si="84"/>
        <v>xxx</v>
      </c>
      <c r="R396" s="134" t="str">
        <f t="shared" si="85"/>
        <v>xxx</v>
      </c>
      <c r="S396" s="134" t="str">
        <f t="shared" si="86"/>
        <v>xxx</v>
      </c>
      <c r="T396" s="134" t="str">
        <f t="shared" si="87"/>
        <v>xxx</v>
      </c>
      <c r="U396" s="134" t="str">
        <f t="shared" si="88"/>
        <v>xxx</v>
      </c>
      <c r="V396" s="133" t="str">
        <f t="shared" si="89"/>
        <v>xxx</v>
      </c>
      <c r="W396" s="133" t="str">
        <f aca="true" t="shared" si="91" ref="W396:W459">IF(F396&lt;&gt;0,F396,"xxx")</f>
        <v>xxx</v>
      </c>
      <c r="X396" s="133" t="str">
        <f t="shared" si="90"/>
        <v>xxx</v>
      </c>
      <c r="Y396" s="131">
        <f t="shared" si="79"/>
        <v>0</v>
      </c>
    </row>
    <row r="397" spans="1:25" ht="12.75">
      <c r="A397" s="187">
        <v>394</v>
      </c>
      <c r="B397" s="135"/>
      <c r="C397" s="135"/>
      <c r="D397" s="135"/>
      <c r="E397" s="135"/>
      <c r="F397" s="135"/>
      <c r="G397" s="135"/>
      <c r="M397" s="134" t="str">
        <f t="shared" si="80"/>
        <v>xxx</v>
      </c>
      <c r="N397" s="134" t="str">
        <f t="shared" si="81"/>
        <v>xxx</v>
      </c>
      <c r="O397" s="134" t="str">
        <f t="shared" si="82"/>
        <v>xxx</v>
      </c>
      <c r="P397" s="134" t="str">
        <f t="shared" si="83"/>
        <v>xxx</v>
      </c>
      <c r="Q397" s="134" t="str">
        <f t="shared" si="84"/>
        <v>xxx</v>
      </c>
      <c r="R397" s="134" t="str">
        <f t="shared" si="85"/>
        <v>xxx</v>
      </c>
      <c r="S397" s="134" t="str">
        <f t="shared" si="86"/>
        <v>xxx</v>
      </c>
      <c r="T397" s="134" t="str">
        <f t="shared" si="87"/>
        <v>xxx</v>
      </c>
      <c r="U397" s="134" t="str">
        <f t="shared" si="88"/>
        <v>xxx</v>
      </c>
      <c r="V397" s="133" t="str">
        <f t="shared" si="89"/>
        <v>xxx</v>
      </c>
      <c r="W397" s="133" t="str">
        <f t="shared" si="91"/>
        <v>xxx</v>
      </c>
      <c r="X397" s="133" t="str">
        <f t="shared" si="90"/>
        <v>xxx</v>
      </c>
      <c r="Y397" s="131">
        <f t="shared" si="79"/>
        <v>0</v>
      </c>
    </row>
    <row r="398" spans="1:25" ht="12.75">
      <c r="A398" s="187">
        <v>395</v>
      </c>
      <c r="B398" s="135"/>
      <c r="C398" s="135"/>
      <c r="D398" s="135"/>
      <c r="E398" s="135"/>
      <c r="F398" s="135"/>
      <c r="G398" s="135"/>
      <c r="M398" s="134" t="str">
        <f t="shared" si="80"/>
        <v>xxx</v>
      </c>
      <c r="N398" s="134" t="str">
        <f t="shared" si="81"/>
        <v>xxx</v>
      </c>
      <c r="O398" s="134" t="str">
        <f t="shared" si="82"/>
        <v>xxx</v>
      </c>
      <c r="P398" s="134" t="str">
        <f t="shared" si="83"/>
        <v>xxx</v>
      </c>
      <c r="Q398" s="134" t="str">
        <f t="shared" si="84"/>
        <v>xxx</v>
      </c>
      <c r="R398" s="134" t="str">
        <f t="shared" si="85"/>
        <v>xxx</v>
      </c>
      <c r="S398" s="134" t="str">
        <f t="shared" si="86"/>
        <v>xxx</v>
      </c>
      <c r="T398" s="134" t="str">
        <f t="shared" si="87"/>
        <v>xxx</v>
      </c>
      <c r="U398" s="134" t="str">
        <f t="shared" si="88"/>
        <v>xxx</v>
      </c>
      <c r="V398" s="133" t="str">
        <f t="shared" si="89"/>
        <v>xxx</v>
      </c>
      <c r="W398" s="133" t="str">
        <f t="shared" si="91"/>
        <v>xxx</v>
      </c>
      <c r="X398" s="133" t="str">
        <f t="shared" si="90"/>
        <v>xxx</v>
      </c>
      <c r="Y398" s="131">
        <f t="shared" si="79"/>
        <v>0</v>
      </c>
    </row>
    <row r="399" spans="1:25" ht="12.75">
      <c r="A399" s="187">
        <v>396</v>
      </c>
      <c r="B399" s="135"/>
      <c r="C399" s="135"/>
      <c r="D399" s="135"/>
      <c r="E399" s="135"/>
      <c r="F399" s="135"/>
      <c r="G399" s="135"/>
      <c r="M399" s="134" t="str">
        <f t="shared" si="80"/>
        <v>xxx</v>
      </c>
      <c r="N399" s="134" t="str">
        <f t="shared" si="81"/>
        <v>xxx</v>
      </c>
      <c r="O399" s="134" t="str">
        <f t="shared" si="82"/>
        <v>xxx</v>
      </c>
      <c r="P399" s="134" t="str">
        <f t="shared" si="83"/>
        <v>xxx</v>
      </c>
      <c r="Q399" s="134" t="str">
        <f t="shared" si="84"/>
        <v>xxx</v>
      </c>
      <c r="R399" s="134" t="str">
        <f t="shared" si="85"/>
        <v>xxx</v>
      </c>
      <c r="S399" s="134" t="str">
        <f t="shared" si="86"/>
        <v>xxx</v>
      </c>
      <c r="T399" s="134" t="str">
        <f t="shared" si="87"/>
        <v>xxx</v>
      </c>
      <c r="U399" s="134" t="str">
        <f t="shared" si="88"/>
        <v>xxx</v>
      </c>
      <c r="V399" s="133" t="str">
        <f t="shared" si="89"/>
        <v>xxx</v>
      </c>
      <c r="W399" s="133" t="str">
        <f t="shared" si="91"/>
        <v>xxx</v>
      </c>
      <c r="X399" s="133" t="str">
        <f t="shared" si="90"/>
        <v>xxx</v>
      </c>
      <c r="Y399" s="131">
        <f t="shared" si="79"/>
        <v>0</v>
      </c>
    </row>
    <row r="400" spans="1:25" ht="12.75">
      <c r="A400" s="187">
        <v>397</v>
      </c>
      <c r="B400" s="135"/>
      <c r="C400" s="135"/>
      <c r="D400" s="135"/>
      <c r="E400" s="135"/>
      <c r="F400" s="135"/>
      <c r="G400" s="135"/>
      <c r="M400" s="134" t="str">
        <f t="shared" si="80"/>
        <v>xxx</v>
      </c>
      <c r="N400" s="134" t="str">
        <f t="shared" si="81"/>
        <v>xxx</v>
      </c>
      <c r="O400" s="134" t="str">
        <f t="shared" si="82"/>
        <v>xxx</v>
      </c>
      <c r="P400" s="134" t="str">
        <f t="shared" si="83"/>
        <v>xxx</v>
      </c>
      <c r="Q400" s="134" t="str">
        <f t="shared" si="84"/>
        <v>xxx</v>
      </c>
      <c r="R400" s="134" t="str">
        <f t="shared" si="85"/>
        <v>xxx</v>
      </c>
      <c r="S400" s="134" t="str">
        <f t="shared" si="86"/>
        <v>xxx</v>
      </c>
      <c r="T400" s="134" t="str">
        <f t="shared" si="87"/>
        <v>xxx</v>
      </c>
      <c r="U400" s="134" t="str">
        <f t="shared" si="88"/>
        <v>xxx</v>
      </c>
      <c r="V400" s="133" t="str">
        <f t="shared" si="89"/>
        <v>xxx</v>
      </c>
      <c r="W400" s="133" t="str">
        <f t="shared" si="91"/>
        <v>xxx</v>
      </c>
      <c r="X400" s="133" t="str">
        <f t="shared" si="90"/>
        <v>xxx</v>
      </c>
      <c r="Y400" s="131">
        <f t="shared" si="79"/>
        <v>0</v>
      </c>
    </row>
    <row r="401" spans="1:25" ht="12.75">
      <c r="A401" s="187">
        <v>398</v>
      </c>
      <c r="B401" s="135"/>
      <c r="C401" s="135"/>
      <c r="D401" s="135"/>
      <c r="E401" s="135"/>
      <c r="F401" s="135"/>
      <c r="G401" s="135"/>
      <c r="M401" s="134" t="str">
        <f t="shared" si="80"/>
        <v>xxx</v>
      </c>
      <c r="N401" s="134" t="str">
        <f t="shared" si="81"/>
        <v>xxx</v>
      </c>
      <c r="O401" s="134" t="str">
        <f t="shared" si="82"/>
        <v>xxx</v>
      </c>
      <c r="P401" s="134" t="str">
        <f t="shared" si="83"/>
        <v>xxx</v>
      </c>
      <c r="Q401" s="134" t="str">
        <f t="shared" si="84"/>
        <v>xxx</v>
      </c>
      <c r="R401" s="134" t="str">
        <f t="shared" si="85"/>
        <v>xxx</v>
      </c>
      <c r="S401" s="134" t="str">
        <f t="shared" si="86"/>
        <v>xxx</v>
      </c>
      <c r="T401" s="134" t="str">
        <f t="shared" si="87"/>
        <v>xxx</v>
      </c>
      <c r="U401" s="134" t="str">
        <f t="shared" si="88"/>
        <v>xxx</v>
      </c>
      <c r="V401" s="133" t="str">
        <f t="shared" si="89"/>
        <v>xxx</v>
      </c>
      <c r="W401" s="133" t="str">
        <f t="shared" si="91"/>
        <v>xxx</v>
      </c>
      <c r="X401" s="133" t="str">
        <f t="shared" si="90"/>
        <v>xxx</v>
      </c>
      <c r="Y401" s="131">
        <f t="shared" si="79"/>
        <v>0</v>
      </c>
    </row>
    <row r="402" spans="1:25" ht="12.75">
      <c r="A402" s="187">
        <v>399</v>
      </c>
      <c r="B402" s="135"/>
      <c r="C402" s="135"/>
      <c r="D402" s="135"/>
      <c r="E402" s="135"/>
      <c r="F402" s="135"/>
      <c r="G402" s="135"/>
      <c r="M402" s="134" t="str">
        <f t="shared" si="80"/>
        <v>xxx</v>
      </c>
      <c r="N402" s="134" t="str">
        <f t="shared" si="81"/>
        <v>xxx</v>
      </c>
      <c r="O402" s="134" t="str">
        <f t="shared" si="82"/>
        <v>xxx</v>
      </c>
      <c r="P402" s="134" t="str">
        <f t="shared" si="83"/>
        <v>xxx</v>
      </c>
      <c r="Q402" s="134" t="str">
        <f t="shared" si="84"/>
        <v>xxx</v>
      </c>
      <c r="R402" s="134" t="str">
        <f t="shared" si="85"/>
        <v>xxx</v>
      </c>
      <c r="S402" s="134" t="str">
        <f t="shared" si="86"/>
        <v>xxx</v>
      </c>
      <c r="T402" s="134" t="str">
        <f t="shared" si="87"/>
        <v>xxx</v>
      </c>
      <c r="U402" s="134" t="str">
        <f t="shared" si="88"/>
        <v>xxx</v>
      </c>
      <c r="V402" s="133" t="str">
        <f t="shared" si="89"/>
        <v>xxx</v>
      </c>
      <c r="W402" s="133" t="str">
        <f t="shared" si="91"/>
        <v>xxx</v>
      </c>
      <c r="X402" s="133" t="str">
        <f t="shared" si="90"/>
        <v>xxx</v>
      </c>
      <c r="Y402" s="131">
        <f t="shared" si="79"/>
        <v>0</v>
      </c>
    </row>
    <row r="403" spans="1:25" ht="12.75">
      <c r="A403" s="187">
        <v>400</v>
      </c>
      <c r="B403" s="135"/>
      <c r="C403" s="135"/>
      <c r="D403" s="135"/>
      <c r="E403" s="135"/>
      <c r="F403" s="135"/>
      <c r="G403" s="135"/>
      <c r="M403" s="134" t="str">
        <f t="shared" si="80"/>
        <v>xxx</v>
      </c>
      <c r="N403" s="134" t="str">
        <f t="shared" si="81"/>
        <v>xxx</v>
      </c>
      <c r="O403" s="134" t="str">
        <f t="shared" si="82"/>
        <v>xxx</v>
      </c>
      <c r="P403" s="134" t="str">
        <f t="shared" si="83"/>
        <v>xxx</v>
      </c>
      <c r="Q403" s="134" t="str">
        <f t="shared" si="84"/>
        <v>xxx</v>
      </c>
      <c r="R403" s="134" t="str">
        <f t="shared" si="85"/>
        <v>xxx</v>
      </c>
      <c r="S403" s="134" t="str">
        <f t="shared" si="86"/>
        <v>xxx</v>
      </c>
      <c r="T403" s="134" t="str">
        <f t="shared" si="87"/>
        <v>xxx</v>
      </c>
      <c r="U403" s="134" t="str">
        <f t="shared" si="88"/>
        <v>xxx</v>
      </c>
      <c r="V403" s="133" t="str">
        <f t="shared" si="89"/>
        <v>xxx</v>
      </c>
      <c r="W403" s="133" t="str">
        <f t="shared" si="91"/>
        <v>xxx</v>
      </c>
      <c r="X403" s="133" t="str">
        <f t="shared" si="90"/>
        <v>xxx</v>
      </c>
      <c r="Y403" s="131">
        <f t="shared" si="79"/>
        <v>0</v>
      </c>
    </row>
    <row r="404" spans="1:25" ht="12.75">
      <c r="A404" s="187">
        <v>401</v>
      </c>
      <c r="B404" s="135"/>
      <c r="C404" s="135"/>
      <c r="D404" s="135"/>
      <c r="E404" s="135"/>
      <c r="F404" s="135"/>
      <c r="G404" s="135"/>
      <c r="M404" s="134" t="str">
        <f t="shared" si="80"/>
        <v>xxx</v>
      </c>
      <c r="N404" s="134" t="str">
        <f t="shared" si="81"/>
        <v>xxx</v>
      </c>
      <c r="O404" s="134" t="str">
        <f t="shared" si="82"/>
        <v>xxx</v>
      </c>
      <c r="P404" s="134" t="str">
        <f t="shared" si="83"/>
        <v>xxx</v>
      </c>
      <c r="Q404" s="134" t="str">
        <f t="shared" si="84"/>
        <v>xxx</v>
      </c>
      <c r="R404" s="134" t="str">
        <f t="shared" si="85"/>
        <v>xxx</v>
      </c>
      <c r="S404" s="134" t="str">
        <f t="shared" si="86"/>
        <v>xxx</v>
      </c>
      <c r="T404" s="134" t="str">
        <f t="shared" si="87"/>
        <v>xxx</v>
      </c>
      <c r="U404" s="134" t="str">
        <f t="shared" si="88"/>
        <v>xxx</v>
      </c>
      <c r="V404" s="133" t="str">
        <f t="shared" si="89"/>
        <v>xxx</v>
      </c>
      <c r="W404" s="133" t="str">
        <f t="shared" si="91"/>
        <v>xxx</v>
      </c>
      <c r="X404" s="133" t="str">
        <f t="shared" si="90"/>
        <v>xxx</v>
      </c>
      <c r="Y404" s="131">
        <f t="shared" si="79"/>
        <v>0</v>
      </c>
    </row>
    <row r="405" spans="1:25" ht="12.75">
      <c r="A405" s="187">
        <v>402</v>
      </c>
      <c r="B405" s="135"/>
      <c r="C405" s="135"/>
      <c r="D405" s="135"/>
      <c r="E405" s="135"/>
      <c r="F405" s="135"/>
      <c r="G405" s="135"/>
      <c r="M405" s="134" t="str">
        <f t="shared" si="80"/>
        <v>xxx</v>
      </c>
      <c r="N405" s="134" t="str">
        <f t="shared" si="81"/>
        <v>xxx</v>
      </c>
      <c r="O405" s="134" t="str">
        <f t="shared" si="82"/>
        <v>xxx</v>
      </c>
      <c r="P405" s="134" t="str">
        <f t="shared" si="83"/>
        <v>xxx</v>
      </c>
      <c r="Q405" s="134" t="str">
        <f t="shared" si="84"/>
        <v>xxx</v>
      </c>
      <c r="R405" s="134" t="str">
        <f t="shared" si="85"/>
        <v>xxx</v>
      </c>
      <c r="S405" s="134" t="str">
        <f t="shared" si="86"/>
        <v>xxx</v>
      </c>
      <c r="T405" s="134" t="str">
        <f t="shared" si="87"/>
        <v>xxx</v>
      </c>
      <c r="U405" s="134" t="str">
        <f t="shared" si="88"/>
        <v>xxx</v>
      </c>
      <c r="V405" s="133" t="str">
        <f t="shared" si="89"/>
        <v>xxx</v>
      </c>
      <c r="W405" s="133" t="str">
        <f t="shared" si="91"/>
        <v>xxx</v>
      </c>
      <c r="X405" s="133" t="str">
        <f t="shared" si="90"/>
        <v>xxx</v>
      </c>
      <c r="Y405" s="131">
        <f t="shared" si="79"/>
        <v>0</v>
      </c>
    </row>
    <row r="406" spans="1:25" ht="12.75">
      <c r="A406" s="187">
        <v>403</v>
      </c>
      <c r="B406" s="135"/>
      <c r="C406" s="135"/>
      <c r="D406" s="135"/>
      <c r="E406" s="135"/>
      <c r="F406" s="135"/>
      <c r="G406" s="135"/>
      <c r="M406" s="134" t="str">
        <f t="shared" si="80"/>
        <v>xxx</v>
      </c>
      <c r="N406" s="134" t="str">
        <f t="shared" si="81"/>
        <v>xxx</v>
      </c>
      <c r="O406" s="134" t="str">
        <f t="shared" si="82"/>
        <v>xxx</v>
      </c>
      <c r="P406" s="134" t="str">
        <f t="shared" si="83"/>
        <v>xxx</v>
      </c>
      <c r="Q406" s="134" t="str">
        <f t="shared" si="84"/>
        <v>xxx</v>
      </c>
      <c r="R406" s="134" t="str">
        <f t="shared" si="85"/>
        <v>xxx</v>
      </c>
      <c r="S406" s="134" t="str">
        <f t="shared" si="86"/>
        <v>xxx</v>
      </c>
      <c r="T406" s="134" t="str">
        <f t="shared" si="87"/>
        <v>xxx</v>
      </c>
      <c r="U406" s="134" t="str">
        <f t="shared" si="88"/>
        <v>xxx</v>
      </c>
      <c r="V406" s="133" t="str">
        <f t="shared" si="89"/>
        <v>xxx</v>
      </c>
      <c r="W406" s="133" t="str">
        <f t="shared" si="91"/>
        <v>xxx</v>
      </c>
      <c r="X406" s="133" t="str">
        <f t="shared" si="90"/>
        <v>xxx</v>
      </c>
      <c r="Y406" s="131">
        <f t="shared" si="79"/>
        <v>0</v>
      </c>
    </row>
    <row r="407" spans="1:25" ht="12.75">
      <c r="A407" s="187">
        <v>404</v>
      </c>
      <c r="B407" s="135"/>
      <c r="C407" s="135"/>
      <c r="D407" s="135"/>
      <c r="E407" s="135"/>
      <c r="F407" s="135"/>
      <c r="G407" s="135"/>
      <c r="M407" s="134" t="str">
        <f t="shared" si="80"/>
        <v>xxx</v>
      </c>
      <c r="N407" s="134" t="str">
        <f t="shared" si="81"/>
        <v>xxx</v>
      </c>
      <c r="O407" s="134" t="str">
        <f t="shared" si="82"/>
        <v>xxx</v>
      </c>
      <c r="P407" s="134" t="str">
        <f t="shared" si="83"/>
        <v>xxx</v>
      </c>
      <c r="Q407" s="134" t="str">
        <f t="shared" si="84"/>
        <v>xxx</v>
      </c>
      <c r="R407" s="134" t="str">
        <f t="shared" si="85"/>
        <v>xxx</v>
      </c>
      <c r="S407" s="134" t="str">
        <f t="shared" si="86"/>
        <v>xxx</v>
      </c>
      <c r="T407" s="134" t="str">
        <f t="shared" si="87"/>
        <v>xxx</v>
      </c>
      <c r="U407" s="134" t="str">
        <f t="shared" si="88"/>
        <v>xxx</v>
      </c>
      <c r="V407" s="133" t="str">
        <f t="shared" si="89"/>
        <v>xxx</v>
      </c>
      <c r="W407" s="133" t="str">
        <f t="shared" si="91"/>
        <v>xxx</v>
      </c>
      <c r="X407" s="133" t="str">
        <f t="shared" si="90"/>
        <v>xxx</v>
      </c>
      <c r="Y407" s="131">
        <f t="shared" si="79"/>
        <v>0</v>
      </c>
    </row>
    <row r="408" spans="1:25" ht="12.75">
      <c r="A408" s="187">
        <v>405</v>
      </c>
      <c r="B408" s="135"/>
      <c r="C408" s="135"/>
      <c r="D408" s="135"/>
      <c r="E408" s="135"/>
      <c r="F408" s="135"/>
      <c r="G408" s="135"/>
      <c r="M408" s="134" t="str">
        <f t="shared" si="80"/>
        <v>xxx</v>
      </c>
      <c r="N408" s="134" t="str">
        <f t="shared" si="81"/>
        <v>xxx</v>
      </c>
      <c r="O408" s="134" t="str">
        <f t="shared" si="82"/>
        <v>xxx</v>
      </c>
      <c r="P408" s="134" t="str">
        <f t="shared" si="83"/>
        <v>xxx</v>
      </c>
      <c r="Q408" s="134" t="str">
        <f t="shared" si="84"/>
        <v>xxx</v>
      </c>
      <c r="R408" s="134" t="str">
        <f t="shared" si="85"/>
        <v>xxx</v>
      </c>
      <c r="S408" s="134" t="str">
        <f t="shared" si="86"/>
        <v>xxx</v>
      </c>
      <c r="T408" s="134" t="str">
        <f t="shared" si="87"/>
        <v>xxx</v>
      </c>
      <c r="U408" s="134" t="str">
        <f t="shared" si="88"/>
        <v>xxx</v>
      </c>
      <c r="V408" s="133" t="str">
        <f t="shared" si="89"/>
        <v>xxx</v>
      </c>
      <c r="W408" s="133" t="str">
        <f t="shared" si="91"/>
        <v>xxx</v>
      </c>
      <c r="X408" s="133" t="str">
        <f t="shared" si="90"/>
        <v>xxx</v>
      </c>
      <c r="Y408" s="131">
        <f t="shared" si="79"/>
        <v>0</v>
      </c>
    </row>
    <row r="409" spans="1:25" ht="12.75">
      <c r="A409" s="187">
        <v>406</v>
      </c>
      <c r="B409" s="135"/>
      <c r="C409" s="135"/>
      <c r="D409" s="135"/>
      <c r="E409" s="135"/>
      <c r="F409" s="135"/>
      <c r="G409" s="135"/>
      <c r="M409" s="134" t="str">
        <f t="shared" si="80"/>
        <v>xxx</v>
      </c>
      <c r="N409" s="134" t="str">
        <f t="shared" si="81"/>
        <v>xxx</v>
      </c>
      <c r="O409" s="134" t="str">
        <f t="shared" si="82"/>
        <v>xxx</v>
      </c>
      <c r="P409" s="134" t="str">
        <f t="shared" si="83"/>
        <v>xxx</v>
      </c>
      <c r="Q409" s="134" t="str">
        <f t="shared" si="84"/>
        <v>xxx</v>
      </c>
      <c r="R409" s="134" t="str">
        <f t="shared" si="85"/>
        <v>xxx</v>
      </c>
      <c r="S409" s="134" t="str">
        <f t="shared" si="86"/>
        <v>xxx</v>
      </c>
      <c r="T409" s="134" t="str">
        <f t="shared" si="87"/>
        <v>xxx</v>
      </c>
      <c r="U409" s="134" t="str">
        <f t="shared" si="88"/>
        <v>xxx</v>
      </c>
      <c r="V409" s="133" t="str">
        <f t="shared" si="89"/>
        <v>xxx</v>
      </c>
      <c r="W409" s="133" t="str">
        <f t="shared" si="91"/>
        <v>xxx</v>
      </c>
      <c r="X409" s="133" t="str">
        <f t="shared" si="90"/>
        <v>xxx</v>
      </c>
      <c r="Y409" s="131">
        <f t="shared" si="79"/>
        <v>0</v>
      </c>
    </row>
    <row r="410" spans="1:25" ht="12.75">
      <c r="A410" s="187">
        <v>407</v>
      </c>
      <c r="B410" s="135"/>
      <c r="C410" s="135"/>
      <c r="D410" s="135"/>
      <c r="E410" s="135"/>
      <c r="F410" s="135"/>
      <c r="G410" s="135"/>
      <c r="M410" s="134" t="str">
        <f t="shared" si="80"/>
        <v>xxx</v>
      </c>
      <c r="N410" s="134" t="str">
        <f t="shared" si="81"/>
        <v>xxx</v>
      </c>
      <c r="O410" s="134" t="str">
        <f t="shared" si="82"/>
        <v>xxx</v>
      </c>
      <c r="P410" s="134" t="str">
        <f t="shared" si="83"/>
        <v>xxx</v>
      </c>
      <c r="Q410" s="134" t="str">
        <f t="shared" si="84"/>
        <v>xxx</v>
      </c>
      <c r="R410" s="134" t="str">
        <f t="shared" si="85"/>
        <v>xxx</v>
      </c>
      <c r="S410" s="134" t="str">
        <f t="shared" si="86"/>
        <v>xxx</v>
      </c>
      <c r="T410" s="134" t="str">
        <f t="shared" si="87"/>
        <v>xxx</v>
      </c>
      <c r="U410" s="134" t="str">
        <f t="shared" si="88"/>
        <v>xxx</v>
      </c>
      <c r="V410" s="133" t="str">
        <f t="shared" si="89"/>
        <v>xxx</v>
      </c>
      <c r="W410" s="133" t="str">
        <f t="shared" si="91"/>
        <v>xxx</v>
      </c>
      <c r="X410" s="133" t="str">
        <f t="shared" si="90"/>
        <v>xxx</v>
      </c>
      <c r="Y410" s="131">
        <f t="shared" si="79"/>
        <v>0</v>
      </c>
    </row>
    <row r="411" spans="1:25" ht="12.75">
      <c r="A411" s="187">
        <v>408</v>
      </c>
      <c r="B411" s="135"/>
      <c r="C411" s="135"/>
      <c r="D411" s="135"/>
      <c r="E411" s="135"/>
      <c r="F411" s="135"/>
      <c r="G411" s="135"/>
      <c r="M411" s="134" t="str">
        <f t="shared" si="80"/>
        <v>xxx</v>
      </c>
      <c r="N411" s="134" t="str">
        <f t="shared" si="81"/>
        <v>xxx</v>
      </c>
      <c r="O411" s="134" t="str">
        <f t="shared" si="82"/>
        <v>xxx</v>
      </c>
      <c r="P411" s="134" t="str">
        <f t="shared" si="83"/>
        <v>xxx</v>
      </c>
      <c r="Q411" s="134" t="str">
        <f t="shared" si="84"/>
        <v>xxx</v>
      </c>
      <c r="R411" s="134" t="str">
        <f t="shared" si="85"/>
        <v>xxx</v>
      </c>
      <c r="S411" s="134" t="str">
        <f t="shared" si="86"/>
        <v>xxx</v>
      </c>
      <c r="T411" s="134" t="str">
        <f t="shared" si="87"/>
        <v>xxx</v>
      </c>
      <c r="U411" s="134" t="str">
        <f t="shared" si="88"/>
        <v>xxx</v>
      </c>
      <c r="V411" s="133" t="str">
        <f t="shared" si="89"/>
        <v>xxx</v>
      </c>
      <c r="W411" s="133" t="str">
        <f t="shared" si="91"/>
        <v>xxx</v>
      </c>
      <c r="X411" s="133" t="str">
        <f t="shared" si="90"/>
        <v>xxx</v>
      </c>
      <c r="Y411" s="131">
        <f t="shared" si="79"/>
        <v>0</v>
      </c>
    </row>
    <row r="412" spans="1:25" ht="12.75">
      <c r="A412" s="187">
        <v>409</v>
      </c>
      <c r="B412" s="135"/>
      <c r="C412" s="135"/>
      <c r="D412" s="135"/>
      <c r="E412" s="135"/>
      <c r="F412" s="135"/>
      <c r="G412" s="135"/>
      <c r="M412" s="134" t="str">
        <f t="shared" si="80"/>
        <v>xxx</v>
      </c>
      <c r="N412" s="134" t="str">
        <f t="shared" si="81"/>
        <v>xxx</v>
      </c>
      <c r="O412" s="134" t="str">
        <f t="shared" si="82"/>
        <v>xxx</v>
      </c>
      <c r="P412" s="134" t="str">
        <f t="shared" si="83"/>
        <v>xxx</v>
      </c>
      <c r="Q412" s="134" t="str">
        <f t="shared" si="84"/>
        <v>xxx</v>
      </c>
      <c r="R412" s="134" t="str">
        <f t="shared" si="85"/>
        <v>xxx</v>
      </c>
      <c r="S412" s="134" t="str">
        <f t="shared" si="86"/>
        <v>xxx</v>
      </c>
      <c r="T412" s="134" t="str">
        <f t="shared" si="87"/>
        <v>xxx</v>
      </c>
      <c r="U412" s="134" t="str">
        <f t="shared" si="88"/>
        <v>xxx</v>
      </c>
      <c r="V412" s="133" t="str">
        <f t="shared" si="89"/>
        <v>xxx</v>
      </c>
      <c r="W412" s="133" t="str">
        <f t="shared" si="91"/>
        <v>xxx</v>
      </c>
      <c r="X412" s="133" t="str">
        <f t="shared" si="90"/>
        <v>xxx</v>
      </c>
      <c r="Y412" s="131">
        <f t="shared" si="79"/>
        <v>0</v>
      </c>
    </row>
    <row r="413" spans="1:25" ht="12.75">
      <c r="A413" s="187">
        <v>410</v>
      </c>
      <c r="B413" s="135"/>
      <c r="C413" s="135"/>
      <c r="D413" s="135"/>
      <c r="E413" s="135"/>
      <c r="F413" s="135"/>
      <c r="G413" s="135"/>
      <c r="M413" s="134" t="str">
        <f t="shared" si="80"/>
        <v>xxx</v>
      </c>
      <c r="N413" s="134" t="str">
        <f t="shared" si="81"/>
        <v>xxx</v>
      </c>
      <c r="O413" s="134" t="str">
        <f t="shared" si="82"/>
        <v>xxx</v>
      </c>
      <c r="P413" s="134" t="str">
        <f t="shared" si="83"/>
        <v>xxx</v>
      </c>
      <c r="Q413" s="134" t="str">
        <f t="shared" si="84"/>
        <v>xxx</v>
      </c>
      <c r="R413" s="134" t="str">
        <f t="shared" si="85"/>
        <v>xxx</v>
      </c>
      <c r="S413" s="134" t="str">
        <f t="shared" si="86"/>
        <v>xxx</v>
      </c>
      <c r="T413" s="134" t="str">
        <f t="shared" si="87"/>
        <v>xxx</v>
      </c>
      <c r="U413" s="134" t="str">
        <f t="shared" si="88"/>
        <v>xxx</v>
      </c>
      <c r="V413" s="133" t="str">
        <f t="shared" si="89"/>
        <v>xxx</v>
      </c>
      <c r="W413" s="133" t="str">
        <f t="shared" si="91"/>
        <v>xxx</v>
      </c>
      <c r="X413" s="133" t="str">
        <f t="shared" si="90"/>
        <v>xxx</v>
      </c>
      <c r="Y413" s="131">
        <f t="shared" si="79"/>
        <v>0</v>
      </c>
    </row>
    <row r="414" spans="1:25" ht="12.75">
      <c r="A414" s="187">
        <v>411</v>
      </c>
      <c r="B414" s="135"/>
      <c r="C414" s="135"/>
      <c r="D414" s="135"/>
      <c r="E414" s="135"/>
      <c r="F414" s="135"/>
      <c r="G414" s="135"/>
      <c r="M414" s="134" t="str">
        <f t="shared" si="80"/>
        <v>xxx</v>
      </c>
      <c r="N414" s="134" t="str">
        <f t="shared" si="81"/>
        <v>xxx</v>
      </c>
      <c r="O414" s="134" t="str">
        <f t="shared" si="82"/>
        <v>xxx</v>
      </c>
      <c r="P414" s="134" t="str">
        <f t="shared" si="83"/>
        <v>xxx</v>
      </c>
      <c r="Q414" s="134" t="str">
        <f t="shared" si="84"/>
        <v>xxx</v>
      </c>
      <c r="R414" s="134" t="str">
        <f t="shared" si="85"/>
        <v>xxx</v>
      </c>
      <c r="S414" s="134" t="str">
        <f t="shared" si="86"/>
        <v>xxx</v>
      </c>
      <c r="T414" s="134" t="str">
        <f t="shared" si="87"/>
        <v>xxx</v>
      </c>
      <c r="U414" s="134" t="str">
        <f t="shared" si="88"/>
        <v>xxx</v>
      </c>
      <c r="V414" s="133" t="str">
        <f t="shared" si="89"/>
        <v>xxx</v>
      </c>
      <c r="W414" s="133" t="str">
        <f t="shared" si="91"/>
        <v>xxx</v>
      </c>
      <c r="X414" s="133" t="str">
        <f t="shared" si="90"/>
        <v>xxx</v>
      </c>
      <c r="Y414" s="131">
        <f t="shared" si="79"/>
        <v>0</v>
      </c>
    </row>
    <row r="415" spans="1:25" ht="12.75">
      <c r="A415" s="187">
        <v>412</v>
      </c>
      <c r="B415" s="135"/>
      <c r="C415" s="135"/>
      <c r="D415" s="135"/>
      <c r="E415" s="135"/>
      <c r="F415" s="135"/>
      <c r="G415" s="135"/>
      <c r="M415" s="134" t="str">
        <f t="shared" si="80"/>
        <v>xxx</v>
      </c>
      <c r="N415" s="134" t="str">
        <f t="shared" si="81"/>
        <v>xxx</v>
      </c>
      <c r="O415" s="134" t="str">
        <f t="shared" si="82"/>
        <v>xxx</v>
      </c>
      <c r="P415" s="134" t="str">
        <f t="shared" si="83"/>
        <v>xxx</v>
      </c>
      <c r="Q415" s="134" t="str">
        <f t="shared" si="84"/>
        <v>xxx</v>
      </c>
      <c r="R415" s="134" t="str">
        <f t="shared" si="85"/>
        <v>xxx</v>
      </c>
      <c r="S415" s="134" t="str">
        <f t="shared" si="86"/>
        <v>xxx</v>
      </c>
      <c r="T415" s="134" t="str">
        <f t="shared" si="87"/>
        <v>xxx</v>
      </c>
      <c r="U415" s="134" t="str">
        <f t="shared" si="88"/>
        <v>xxx</v>
      </c>
      <c r="V415" s="133" t="str">
        <f t="shared" si="89"/>
        <v>xxx</v>
      </c>
      <c r="W415" s="133" t="str">
        <f t="shared" si="91"/>
        <v>xxx</v>
      </c>
      <c r="X415" s="133" t="str">
        <f t="shared" si="90"/>
        <v>xxx</v>
      </c>
      <c r="Y415" s="131">
        <f t="shared" si="79"/>
        <v>0</v>
      </c>
    </row>
    <row r="416" spans="1:25" ht="12.75">
      <c r="A416" s="187">
        <v>413</v>
      </c>
      <c r="B416" s="135"/>
      <c r="C416" s="135"/>
      <c r="D416" s="135"/>
      <c r="E416" s="135"/>
      <c r="F416" s="135"/>
      <c r="G416" s="135"/>
      <c r="M416" s="134" t="str">
        <f t="shared" si="80"/>
        <v>xxx</v>
      </c>
      <c r="N416" s="134" t="str">
        <f t="shared" si="81"/>
        <v>xxx</v>
      </c>
      <c r="O416" s="134" t="str">
        <f t="shared" si="82"/>
        <v>xxx</v>
      </c>
      <c r="P416" s="134" t="str">
        <f t="shared" si="83"/>
        <v>xxx</v>
      </c>
      <c r="Q416" s="134" t="str">
        <f t="shared" si="84"/>
        <v>xxx</v>
      </c>
      <c r="R416" s="134" t="str">
        <f t="shared" si="85"/>
        <v>xxx</v>
      </c>
      <c r="S416" s="134" t="str">
        <f t="shared" si="86"/>
        <v>xxx</v>
      </c>
      <c r="T416" s="134" t="str">
        <f t="shared" si="87"/>
        <v>xxx</v>
      </c>
      <c r="U416" s="134" t="str">
        <f t="shared" si="88"/>
        <v>xxx</v>
      </c>
      <c r="V416" s="133" t="str">
        <f t="shared" si="89"/>
        <v>xxx</v>
      </c>
      <c r="W416" s="133" t="str">
        <f t="shared" si="91"/>
        <v>xxx</v>
      </c>
      <c r="X416" s="133" t="str">
        <f t="shared" si="90"/>
        <v>xxx</v>
      </c>
      <c r="Y416" s="131">
        <f t="shared" si="79"/>
        <v>0</v>
      </c>
    </row>
    <row r="417" spans="1:25" ht="12.75">
      <c r="A417" s="187">
        <v>414</v>
      </c>
      <c r="B417" s="135"/>
      <c r="C417" s="135"/>
      <c r="D417" s="135"/>
      <c r="E417" s="135"/>
      <c r="F417" s="135"/>
      <c r="G417" s="135"/>
      <c r="M417" s="134" t="str">
        <f t="shared" si="80"/>
        <v>xxx</v>
      </c>
      <c r="N417" s="134" t="str">
        <f t="shared" si="81"/>
        <v>xxx</v>
      </c>
      <c r="O417" s="134" t="str">
        <f t="shared" si="82"/>
        <v>xxx</v>
      </c>
      <c r="P417" s="134" t="str">
        <f t="shared" si="83"/>
        <v>xxx</v>
      </c>
      <c r="Q417" s="134" t="str">
        <f t="shared" si="84"/>
        <v>xxx</v>
      </c>
      <c r="R417" s="134" t="str">
        <f t="shared" si="85"/>
        <v>xxx</v>
      </c>
      <c r="S417" s="134" t="str">
        <f t="shared" si="86"/>
        <v>xxx</v>
      </c>
      <c r="T417" s="134" t="str">
        <f t="shared" si="87"/>
        <v>xxx</v>
      </c>
      <c r="U417" s="134" t="str">
        <f t="shared" si="88"/>
        <v>xxx</v>
      </c>
      <c r="V417" s="133" t="str">
        <f t="shared" si="89"/>
        <v>xxx</v>
      </c>
      <c r="W417" s="133" t="str">
        <f t="shared" si="91"/>
        <v>xxx</v>
      </c>
      <c r="X417" s="133" t="str">
        <f t="shared" si="90"/>
        <v>xxx</v>
      </c>
      <c r="Y417" s="131">
        <f t="shared" si="79"/>
        <v>0</v>
      </c>
    </row>
    <row r="418" spans="1:25" ht="12.75">
      <c r="A418" s="187">
        <v>415</v>
      </c>
      <c r="B418" s="135"/>
      <c r="C418" s="135"/>
      <c r="D418" s="135"/>
      <c r="E418" s="135"/>
      <c r="F418" s="135"/>
      <c r="G418" s="135"/>
      <c r="M418" s="134" t="str">
        <f t="shared" si="80"/>
        <v>xxx</v>
      </c>
      <c r="N418" s="134" t="str">
        <f t="shared" si="81"/>
        <v>xxx</v>
      </c>
      <c r="O418" s="134" t="str">
        <f t="shared" si="82"/>
        <v>xxx</v>
      </c>
      <c r="P418" s="134" t="str">
        <f t="shared" si="83"/>
        <v>xxx</v>
      </c>
      <c r="Q418" s="134" t="str">
        <f t="shared" si="84"/>
        <v>xxx</v>
      </c>
      <c r="R418" s="134" t="str">
        <f t="shared" si="85"/>
        <v>xxx</v>
      </c>
      <c r="S418" s="134" t="str">
        <f t="shared" si="86"/>
        <v>xxx</v>
      </c>
      <c r="T418" s="134" t="str">
        <f t="shared" si="87"/>
        <v>xxx</v>
      </c>
      <c r="U418" s="134" t="str">
        <f t="shared" si="88"/>
        <v>xxx</v>
      </c>
      <c r="V418" s="133" t="str">
        <f t="shared" si="89"/>
        <v>xxx</v>
      </c>
      <c r="W418" s="133" t="str">
        <f t="shared" si="91"/>
        <v>xxx</v>
      </c>
      <c r="X418" s="133" t="str">
        <f t="shared" si="90"/>
        <v>xxx</v>
      </c>
      <c r="Y418" s="131">
        <f t="shared" si="79"/>
        <v>0</v>
      </c>
    </row>
    <row r="419" spans="1:25" ht="12.75">
      <c r="A419" s="187">
        <v>416</v>
      </c>
      <c r="B419" s="135"/>
      <c r="C419" s="135"/>
      <c r="D419" s="135"/>
      <c r="E419" s="135"/>
      <c r="F419" s="135"/>
      <c r="G419" s="135"/>
      <c r="M419" s="134" t="str">
        <f t="shared" si="80"/>
        <v>xxx</v>
      </c>
      <c r="N419" s="134" t="str">
        <f t="shared" si="81"/>
        <v>xxx</v>
      </c>
      <c r="O419" s="134" t="str">
        <f t="shared" si="82"/>
        <v>xxx</v>
      </c>
      <c r="P419" s="134" t="str">
        <f t="shared" si="83"/>
        <v>xxx</v>
      </c>
      <c r="Q419" s="134" t="str">
        <f t="shared" si="84"/>
        <v>xxx</v>
      </c>
      <c r="R419" s="134" t="str">
        <f t="shared" si="85"/>
        <v>xxx</v>
      </c>
      <c r="S419" s="134" t="str">
        <f t="shared" si="86"/>
        <v>xxx</v>
      </c>
      <c r="T419" s="134" t="str">
        <f t="shared" si="87"/>
        <v>xxx</v>
      </c>
      <c r="U419" s="134" t="str">
        <f t="shared" si="88"/>
        <v>xxx</v>
      </c>
      <c r="V419" s="133" t="str">
        <f t="shared" si="89"/>
        <v>xxx</v>
      </c>
      <c r="W419" s="133" t="str">
        <f t="shared" si="91"/>
        <v>xxx</v>
      </c>
      <c r="X419" s="133" t="str">
        <f t="shared" si="90"/>
        <v>xxx</v>
      </c>
      <c r="Y419" s="131">
        <f t="shared" si="79"/>
        <v>0</v>
      </c>
    </row>
    <row r="420" spans="1:25" ht="12.75">
      <c r="A420" s="187">
        <v>417</v>
      </c>
      <c r="B420" s="135"/>
      <c r="C420" s="135"/>
      <c r="D420" s="135"/>
      <c r="E420" s="135"/>
      <c r="F420" s="135"/>
      <c r="G420" s="135"/>
      <c r="M420" s="134" t="str">
        <f t="shared" si="80"/>
        <v>xxx</v>
      </c>
      <c r="N420" s="134" t="str">
        <f t="shared" si="81"/>
        <v>xxx</v>
      </c>
      <c r="O420" s="134" t="str">
        <f t="shared" si="82"/>
        <v>xxx</v>
      </c>
      <c r="P420" s="134" t="str">
        <f t="shared" si="83"/>
        <v>xxx</v>
      </c>
      <c r="Q420" s="134" t="str">
        <f t="shared" si="84"/>
        <v>xxx</v>
      </c>
      <c r="R420" s="134" t="str">
        <f t="shared" si="85"/>
        <v>xxx</v>
      </c>
      <c r="S420" s="134" t="str">
        <f t="shared" si="86"/>
        <v>xxx</v>
      </c>
      <c r="T420" s="134" t="str">
        <f t="shared" si="87"/>
        <v>xxx</v>
      </c>
      <c r="U420" s="134" t="str">
        <f t="shared" si="88"/>
        <v>xxx</v>
      </c>
      <c r="V420" s="133" t="str">
        <f t="shared" si="89"/>
        <v>xxx</v>
      </c>
      <c r="W420" s="133" t="str">
        <f t="shared" si="91"/>
        <v>xxx</v>
      </c>
      <c r="X420" s="133" t="str">
        <f t="shared" si="90"/>
        <v>xxx</v>
      </c>
      <c r="Y420" s="131">
        <f t="shared" si="79"/>
        <v>0</v>
      </c>
    </row>
    <row r="421" spans="1:25" ht="12.75">
      <c r="A421" s="187">
        <v>418</v>
      </c>
      <c r="B421" s="135"/>
      <c r="C421" s="135"/>
      <c r="D421" s="135"/>
      <c r="E421" s="135"/>
      <c r="F421" s="135"/>
      <c r="G421" s="135"/>
      <c r="M421" s="134" t="str">
        <f t="shared" si="80"/>
        <v>xxx</v>
      </c>
      <c r="N421" s="134" t="str">
        <f t="shared" si="81"/>
        <v>xxx</v>
      </c>
      <c r="O421" s="134" t="str">
        <f t="shared" si="82"/>
        <v>xxx</v>
      </c>
      <c r="P421" s="134" t="str">
        <f t="shared" si="83"/>
        <v>xxx</v>
      </c>
      <c r="Q421" s="134" t="str">
        <f t="shared" si="84"/>
        <v>xxx</v>
      </c>
      <c r="R421" s="134" t="str">
        <f t="shared" si="85"/>
        <v>xxx</v>
      </c>
      <c r="S421" s="134" t="str">
        <f t="shared" si="86"/>
        <v>xxx</v>
      </c>
      <c r="T421" s="134" t="str">
        <f t="shared" si="87"/>
        <v>xxx</v>
      </c>
      <c r="U421" s="134" t="str">
        <f t="shared" si="88"/>
        <v>xxx</v>
      </c>
      <c r="V421" s="133" t="str">
        <f t="shared" si="89"/>
        <v>xxx</v>
      </c>
      <c r="W421" s="133" t="str">
        <f t="shared" si="91"/>
        <v>xxx</v>
      </c>
      <c r="X421" s="133" t="str">
        <f t="shared" si="90"/>
        <v>xxx</v>
      </c>
      <c r="Y421" s="131">
        <f t="shared" si="79"/>
        <v>0</v>
      </c>
    </row>
    <row r="422" spans="1:25" ht="12.75">
      <c r="A422" s="187">
        <v>419</v>
      </c>
      <c r="B422" s="135"/>
      <c r="C422" s="135"/>
      <c r="D422" s="135"/>
      <c r="E422" s="135"/>
      <c r="F422" s="135"/>
      <c r="G422" s="135"/>
      <c r="M422" s="134" t="str">
        <f t="shared" si="80"/>
        <v>xxx</v>
      </c>
      <c r="N422" s="134" t="str">
        <f t="shared" si="81"/>
        <v>xxx</v>
      </c>
      <c r="O422" s="134" t="str">
        <f t="shared" si="82"/>
        <v>xxx</v>
      </c>
      <c r="P422" s="134" t="str">
        <f t="shared" si="83"/>
        <v>xxx</v>
      </c>
      <c r="Q422" s="134" t="str">
        <f t="shared" si="84"/>
        <v>xxx</v>
      </c>
      <c r="R422" s="134" t="str">
        <f t="shared" si="85"/>
        <v>xxx</v>
      </c>
      <c r="S422" s="134" t="str">
        <f t="shared" si="86"/>
        <v>xxx</v>
      </c>
      <c r="T422" s="134" t="str">
        <f t="shared" si="87"/>
        <v>xxx</v>
      </c>
      <c r="U422" s="134" t="str">
        <f t="shared" si="88"/>
        <v>xxx</v>
      </c>
      <c r="V422" s="133" t="str">
        <f t="shared" si="89"/>
        <v>xxx</v>
      </c>
      <c r="W422" s="133" t="str">
        <f t="shared" si="91"/>
        <v>xxx</v>
      </c>
      <c r="X422" s="133" t="str">
        <f t="shared" si="90"/>
        <v>xxx</v>
      </c>
      <c r="Y422" s="131">
        <f t="shared" si="79"/>
        <v>0</v>
      </c>
    </row>
    <row r="423" spans="1:25" ht="12.75">
      <c r="A423" s="187">
        <v>420</v>
      </c>
      <c r="B423" s="135"/>
      <c r="C423" s="135"/>
      <c r="D423" s="135"/>
      <c r="E423" s="135"/>
      <c r="F423" s="135"/>
      <c r="G423" s="135"/>
      <c r="M423" s="134" t="str">
        <f t="shared" si="80"/>
        <v>xxx</v>
      </c>
      <c r="N423" s="134" t="str">
        <f t="shared" si="81"/>
        <v>xxx</v>
      </c>
      <c r="O423" s="134" t="str">
        <f t="shared" si="82"/>
        <v>xxx</v>
      </c>
      <c r="P423" s="134" t="str">
        <f t="shared" si="83"/>
        <v>xxx</v>
      </c>
      <c r="Q423" s="134" t="str">
        <f t="shared" si="84"/>
        <v>xxx</v>
      </c>
      <c r="R423" s="134" t="str">
        <f t="shared" si="85"/>
        <v>xxx</v>
      </c>
      <c r="S423" s="134" t="str">
        <f t="shared" si="86"/>
        <v>xxx</v>
      </c>
      <c r="T423" s="134" t="str">
        <f t="shared" si="87"/>
        <v>xxx</v>
      </c>
      <c r="U423" s="134" t="str">
        <f t="shared" si="88"/>
        <v>xxx</v>
      </c>
      <c r="V423" s="133" t="str">
        <f t="shared" si="89"/>
        <v>xxx</v>
      </c>
      <c r="W423" s="133" t="str">
        <f t="shared" si="91"/>
        <v>xxx</v>
      </c>
      <c r="X423" s="133" t="str">
        <f t="shared" si="90"/>
        <v>xxx</v>
      </c>
      <c r="Y423" s="131">
        <f t="shared" si="79"/>
        <v>0</v>
      </c>
    </row>
    <row r="424" spans="1:25" ht="12.75">
      <c r="A424" s="187">
        <v>421</v>
      </c>
      <c r="B424" s="135"/>
      <c r="C424" s="135"/>
      <c r="D424" s="135"/>
      <c r="E424" s="135"/>
      <c r="F424" s="135"/>
      <c r="G424" s="135"/>
      <c r="M424" s="134" t="str">
        <f t="shared" si="80"/>
        <v>xxx</v>
      </c>
      <c r="N424" s="134" t="str">
        <f t="shared" si="81"/>
        <v>xxx</v>
      </c>
      <c r="O424" s="134" t="str">
        <f t="shared" si="82"/>
        <v>xxx</v>
      </c>
      <c r="P424" s="134" t="str">
        <f t="shared" si="83"/>
        <v>xxx</v>
      </c>
      <c r="Q424" s="134" t="str">
        <f t="shared" si="84"/>
        <v>xxx</v>
      </c>
      <c r="R424" s="134" t="str">
        <f t="shared" si="85"/>
        <v>xxx</v>
      </c>
      <c r="S424" s="134" t="str">
        <f t="shared" si="86"/>
        <v>xxx</v>
      </c>
      <c r="T424" s="134" t="str">
        <f t="shared" si="87"/>
        <v>xxx</v>
      </c>
      <c r="U424" s="134" t="str">
        <f t="shared" si="88"/>
        <v>xxx</v>
      </c>
      <c r="V424" s="133" t="str">
        <f t="shared" si="89"/>
        <v>xxx</v>
      </c>
      <c r="W424" s="133" t="str">
        <f t="shared" si="91"/>
        <v>xxx</v>
      </c>
      <c r="X424" s="133" t="str">
        <f t="shared" si="90"/>
        <v>xxx</v>
      </c>
      <c r="Y424" s="131">
        <f t="shared" si="79"/>
        <v>0</v>
      </c>
    </row>
    <row r="425" spans="1:25" ht="12.75">
      <c r="A425" s="187">
        <v>422</v>
      </c>
      <c r="B425" s="135"/>
      <c r="C425" s="135"/>
      <c r="D425" s="135"/>
      <c r="E425" s="135"/>
      <c r="F425" s="135"/>
      <c r="G425" s="135"/>
      <c r="M425" s="134" t="str">
        <f t="shared" si="80"/>
        <v>xxx</v>
      </c>
      <c r="N425" s="134" t="str">
        <f t="shared" si="81"/>
        <v>xxx</v>
      </c>
      <c r="O425" s="134" t="str">
        <f t="shared" si="82"/>
        <v>xxx</v>
      </c>
      <c r="P425" s="134" t="str">
        <f t="shared" si="83"/>
        <v>xxx</v>
      </c>
      <c r="Q425" s="134" t="str">
        <f t="shared" si="84"/>
        <v>xxx</v>
      </c>
      <c r="R425" s="134" t="str">
        <f t="shared" si="85"/>
        <v>xxx</v>
      </c>
      <c r="S425" s="134" t="str">
        <f t="shared" si="86"/>
        <v>xxx</v>
      </c>
      <c r="T425" s="134" t="str">
        <f t="shared" si="87"/>
        <v>xxx</v>
      </c>
      <c r="U425" s="134" t="str">
        <f t="shared" si="88"/>
        <v>xxx</v>
      </c>
      <c r="V425" s="133" t="str">
        <f t="shared" si="89"/>
        <v>xxx</v>
      </c>
      <c r="W425" s="133" t="str">
        <f t="shared" si="91"/>
        <v>xxx</v>
      </c>
      <c r="X425" s="133" t="str">
        <f t="shared" si="90"/>
        <v>xxx</v>
      </c>
      <c r="Y425" s="131">
        <f t="shared" si="79"/>
        <v>0</v>
      </c>
    </row>
    <row r="426" spans="1:25" ht="12.75">
      <c r="A426" s="187">
        <v>423</v>
      </c>
      <c r="B426" s="135"/>
      <c r="C426" s="135"/>
      <c r="D426" s="135"/>
      <c r="E426" s="135"/>
      <c r="F426" s="135"/>
      <c r="G426" s="135"/>
      <c r="M426" s="134" t="str">
        <f t="shared" si="80"/>
        <v>xxx</v>
      </c>
      <c r="N426" s="134" t="str">
        <f t="shared" si="81"/>
        <v>xxx</v>
      </c>
      <c r="O426" s="134" t="str">
        <f t="shared" si="82"/>
        <v>xxx</v>
      </c>
      <c r="P426" s="134" t="str">
        <f t="shared" si="83"/>
        <v>xxx</v>
      </c>
      <c r="Q426" s="134" t="str">
        <f t="shared" si="84"/>
        <v>xxx</v>
      </c>
      <c r="R426" s="134" t="str">
        <f t="shared" si="85"/>
        <v>xxx</v>
      </c>
      <c r="S426" s="134" t="str">
        <f t="shared" si="86"/>
        <v>xxx</v>
      </c>
      <c r="T426" s="134" t="str">
        <f t="shared" si="87"/>
        <v>xxx</v>
      </c>
      <c r="U426" s="134" t="str">
        <f t="shared" si="88"/>
        <v>xxx</v>
      </c>
      <c r="V426" s="133" t="str">
        <f t="shared" si="89"/>
        <v>xxx</v>
      </c>
      <c r="W426" s="133" t="str">
        <f t="shared" si="91"/>
        <v>xxx</v>
      </c>
      <c r="X426" s="133" t="str">
        <f t="shared" si="90"/>
        <v>xxx</v>
      </c>
      <c r="Y426" s="131">
        <f t="shared" si="79"/>
        <v>0</v>
      </c>
    </row>
    <row r="427" spans="1:25" ht="12.75">
      <c r="A427" s="187">
        <v>424</v>
      </c>
      <c r="B427" s="135"/>
      <c r="C427" s="135"/>
      <c r="D427" s="135"/>
      <c r="E427" s="135"/>
      <c r="F427" s="135"/>
      <c r="G427" s="135"/>
      <c r="M427" s="134" t="str">
        <f t="shared" si="80"/>
        <v>xxx</v>
      </c>
      <c r="N427" s="134" t="str">
        <f t="shared" si="81"/>
        <v>xxx</v>
      </c>
      <c r="O427" s="134" t="str">
        <f t="shared" si="82"/>
        <v>xxx</v>
      </c>
      <c r="P427" s="134" t="str">
        <f t="shared" si="83"/>
        <v>xxx</v>
      </c>
      <c r="Q427" s="134" t="str">
        <f t="shared" si="84"/>
        <v>xxx</v>
      </c>
      <c r="R427" s="134" t="str">
        <f t="shared" si="85"/>
        <v>xxx</v>
      </c>
      <c r="S427" s="134" t="str">
        <f t="shared" si="86"/>
        <v>xxx</v>
      </c>
      <c r="T427" s="134" t="str">
        <f t="shared" si="87"/>
        <v>xxx</v>
      </c>
      <c r="U427" s="134" t="str">
        <f t="shared" si="88"/>
        <v>xxx</v>
      </c>
      <c r="V427" s="133" t="str">
        <f t="shared" si="89"/>
        <v>xxx</v>
      </c>
      <c r="W427" s="133" t="str">
        <f t="shared" si="91"/>
        <v>xxx</v>
      </c>
      <c r="X427" s="133" t="str">
        <f t="shared" si="90"/>
        <v>xxx</v>
      </c>
      <c r="Y427" s="131">
        <f t="shared" si="79"/>
        <v>0</v>
      </c>
    </row>
    <row r="428" spans="1:25" ht="12.75">
      <c r="A428" s="187">
        <v>425</v>
      </c>
      <c r="B428" s="135"/>
      <c r="C428" s="135"/>
      <c r="D428" s="135"/>
      <c r="E428" s="135"/>
      <c r="F428" s="135"/>
      <c r="G428" s="135"/>
      <c r="M428" s="134" t="str">
        <f t="shared" si="80"/>
        <v>xxx</v>
      </c>
      <c r="N428" s="134" t="str">
        <f t="shared" si="81"/>
        <v>xxx</v>
      </c>
      <c r="O428" s="134" t="str">
        <f t="shared" si="82"/>
        <v>xxx</v>
      </c>
      <c r="P428" s="134" t="str">
        <f t="shared" si="83"/>
        <v>xxx</v>
      </c>
      <c r="Q428" s="134" t="str">
        <f t="shared" si="84"/>
        <v>xxx</v>
      </c>
      <c r="R428" s="134" t="str">
        <f t="shared" si="85"/>
        <v>xxx</v>
      </c>
      <c r="S428" s="134" t="str">
        <f t="shared" si="86"/>
        <v>xxx</v>
      </c>
      <c r="T428" s="134" t="str">
        <f t="shared" si="87"/>
        <v>xxx</v>
      </c>
      <c r="U428" s="134" t="str">
        <f t="shared" si="88"/>
        <v>xxx</v>
      </c>
      <c r="V428" s="133" t="str">
        <f t="shared" si="89"/>
        <v>xxx</v>
      </c>
      <c r="W428" s="133" t="str">
        <f t="shared" si="91"/>
        <v>xxx</v>
      </c>
      <c r="X428" s="133" t="str">
        <f t="shared" si="90"/>
        <v>xxx</v>
      </c>
      <c r="Y428" s="131">
        <f t="shared" si="79"/>
        <v>0</v>
      </c>
    </row>
    <row r="429" spans="1:25" ht="12.75">
      <c r="A429" s="187">
        <v>426</v>
      </c>
      <c r="B429" s="135"/>
      <c r="C429" s="135"/>
      <c r="D429" s="135"/>
      <c r="E429" s="135"/>
      <c r="F429" s="135"/>
      <c r="G429" s="135"/>
      <c r="M429" s="134" t="str">
        <f t="shared" si="80"/>
        <v>xxx</v>
      </c>
      <c r="N429" s="134" t="str">
        <f t="shared" si="81"/>
        <v>xxx</v>
      </c>
      <c r="O429" s="134" t="str">
        <f t="shared" si="82"/>
        <v>xxx</v>
      </c>
      <c r="P429" s="134" t="str">
        <f t="shared" si="83"/>
        <v>xxx</v>
      </c>
      <c r="Q429" s="134" t="str">
        <f t="shared" si="84"/>
        <v>xxx</v>
      </c>
      <c r="R429" s="134" t="str">
        <f t="shared" si="85"/>
        <v>xxx</v>
      </c>
      <c r="S429" s="134" t="str">
        <f t="shared" si="86"/>
        <v>xxx</v>
      </c>
      <c r="T429" s="134" t="str">
        <f t="shared" si="87"/>
        <v>xxx</v>
      </c>
      <c r="U429" s="134" t="str">
        <f t="shared" si="88"/>
        <v>xxx</v>
      </c>
      <c r="V429" s="133" t="str">
        <f t="shared" si="89"/>
        <v>xxx</v>
      </c>
      <c r="W429" s="133" t="str">
        <f t="shared" si="91"/>
        <v>xxx</v>
      </c>
      <c r="X429" s="133" t="str">
        <f t="shared" si="90"/>
        <v>xxx</v>
      </c>
      <c r="Y429" s="131">
        <f t="shared" si="79"/>
        <v>0</v>
      </c>
    </row>
    <row r="430" spans="1:25" ht="12.75">
      <c r="A430" s="187">
        <v>427</v>
      </c>
      <c r="B430" s="135"/>
      <c r="C430" s="135"/>
      <c r="D430" s="135"/>
      <c r="E430" s="135"/>
      <c r="F430" s="135"/>
      <c r="G430" s="135"/>
      <c r="M430" s="134" t="str">
        <f t="shared" si="80"/>
        <v>xxx</v>
      </c>
      <c r="N430" s="134" t="str">
        <f t="shared" si="81"/>
        <v>xxx</v>
      </c>
      <c r="O430" s="134" t="str">
        <f t="shared" si="82"/>
        <v>xxx</v>
      </c>
      <c r="P430" s="134" t="str">
        <f t="shared" si="83"/>
        <v>xxx</v>
      </c>
      <c r="Q430" s="134" t="str">
        <f t="shared" si="84"/>
        <v>xxx</v>
      </c>
      <c r="R430" s="134" t="str">
        <f t="shared" si="85"/>
        <v>xxx</v>
      </c>
      <c r="S430" s="134" t="str">
        <f t="shared" si="86"/>
        <v>xxx</v>
      </c>
      <c r="T430" s="134" t="str">
        <f t="shared" si="87"/>
        <v>xxx</v>
      </c>
      <c r="U430" s="134" t="str">
        <f t="shared" si="88"/>
        <v>xxx</v>
      </c>
      <c r="V430" s="133" t="str">
        <f t="shared" si="89"/>
        <v>xxx</v>
      </c>
      <c r="W430" s="133" t="str">
        <f t="shared" si="91"/>
        <v>xxx</v>
      </c>
      <c r="X430" s="133" t="str">
        <f t="shared" si="90"/>
        <v>xxx</v>
      </c>
      <c r="Y430" s="131">
        <f t="shared" si="79"/>
        <v>0</v>
      </c>
    </row>
    <row r="431" spans="1:25" ht="12.75">
      <c r="A431" s="187">
        <v>428</v>
      </c>
      <c r="B431" s="135"/>
      <c r="C431" s="135"/>
      <c r="D431" s="135"/>
      <c r="E431" s="135"/>
      <c r="F431" s="135"/>
      <c r="G431" s="135"/>
      <c r="M431" s="134" t="str">
        <f t="shared" si="80"/>
        <v>xxx</v>
      </c>
      <c r="N431" s="134" t="str">
        <f t="shared" si="81"/>
        <v>xxx</v>
      </c>
      <c r="O431" s="134" t="str">
        <f t="shared" si="82"/>
        <v>xxx</v>
      </c>
      <c r="P431" s="134" t="str">
        <f t="shared" si="83"/>
        <v>xxx</v>
      </c>
      <c r="Q431" s="134" t="str">
        <f t="shared" si="84"/>
        <v>xxx</v>
      </c>
      <c r="R431" s="134" t="str">
        <f t="shared" si="85"/>
        <v>xxx</v>
      </c>
      <c r="S431" s="134" t="str">
        <f t="shared" si="86"/>
        <v>xxx</v>
      </c>
      <c r="T431" s="134" t="str">
        <f t="shared" si="87"/>
        <v>xxx</v>
      </c>
      <c r="U431" s="134" t="str">
        <f t="shared" si="88"/>
        <v>xxx</v>
      </c>
      <c r="V431" s="133" t="str">
        <f t="shared" si="89"/>
        <v>xxx</v>
      </c>
      <c r="W431" s="133" t="str">
        <f t="shared" si="91"/>
        <v>xxx</v>
      </c>
      <c r="X431" s="133" t="str">
        <f t="shared" si="90"/>
        <v>xxx</v>
      </c>
      <c r="Y431" s="131">
        <f t="shared" si="79"/>
        <v>0</v>
      </c>
    </row>
    <row r="432" spans="1:25" ht="12.75">
      <c r="A432" s="187">
        <v>429</v>
      </c>
      <c r="B432" s="135"/>
      <c r="C432" s="135"/>
      <c r="D432" s="135"/>
      <c r="E432" s="135"/>
      <c r="F432" s="135"/>
      <c r="G432" s="135"/>
      <c r="M432" s="134" t="str">
        <f t="shared" si="80"/>
        <v>xxx</v>
      </c>
      <c r="N432" s="134" t="str">
        <f t="shared" si="81"/>
        <v>xxx</v>
      </c>
      <c r="O432" s="134" t="str">
        <f t="shared" si="82"/>
        <v>xxx</v>
      </c>
      <c r="P432" s="134" t="str">
        <f t="shared" si="83"/>
        <v>xxx</v>
      </c>
      <c r="Q432" s="134" t="str">
        <f t="shared" si="84"/>
        <v>xxx</v>
      </c>
      <c r="R432" s="134" t="str">
        <f t="shared" si="85"/>
        <v>xxx</v>
      </c>
      <c r="S432" s="134" t="str">
        <f t="shared" si="86"/>
        <v>xxx</v>
      </c>
      <c r="T432" s="134" t="str">
        <f t="shared" si="87"/>
        <v>xxx</v>
      </c>
      <c r="U432" s="134" t="str">
        <f t="shared" si="88"/>
        <v>xxx</v>
      </c>
      <c r="V432" s="133" t="str">
        <f t="shared" si="89"/>
        <v>xxx</v>
      </c>
      <c r="W432" s="133" t="str">
        <f t="shared" si="91"/>
        <v>xxx</v>
      </c>
      <c r="X432" s="133" t="str">
        <f t="shared" si="90"/>
        <v>xxx</v>
      </c>
      <c r="Y432" s="131">
        <f t="shared" si="79"/>
        <v>0</v>
      </c>
    </row>
    <row r="433" spans="1:25" ht="12.75">
      <c r="A433" s="187">
        <v>430</v>
      </c>
      <c r="B433" s="135"/>
      <c r="C433" s="135"/>
      <c r="D433" s="135"/>
      <c r="E433" s="135"/>
      <c r="F433" s="135"/>
      <c r="G433" s="135"/>
      <c r="M433" s="134" t="str">
        <f t="shared" si="80"/>
        <v>xxx</v>
      </c>
      <c r="N433" s="134" t="str">
        <f t="shared" si="81"/>
        <v>xxx</v>
      </c>
      <c r="O433" s="134" t="str">
        <f t="shared" si="82"/>
        <v>xxx</v>
      </c>
      <c r="P433" s="134" t="str">
        <f t="shared" si="83"/>
        <v>xxx</v>
      </c>
      <c r="Q433" s="134" t="str">
        <f t="shared" si="84"/>
        <v>xxx</v>
      </c>
      <c r="R433" s="134" t="str">
        <f t="shared" si="85"/>
        <v>xxx</v>
      </c>
      <c r="S433" s="134" t="str">
        <f t="shared" si="86"/>
        <v>xxx</v>
      </c>
      <c r="T433" s="134" t="str">
        <f t="shared" si="87"/>
        <v>xxx</v>
      </c>
      <c r="U433" s="134" t="str">
        <f t="shared" si="88"/>
        <v>xxx</v>
      </c>
      <c r="V433" s="133" t="str">
        <f t="shared" si="89"/>
        <v>xxx</v>
      </c>
      <c r="W433" s="133" t="str">
        <f t="shared" si="91"/>
        <v>xxx</v>
      </c>
      <c r="X433" s="133" t="str">
        <f t="shared" si="90"/>
        <v>xxx</v>
      </c>
      <c r="Y433" s="131">
        <f t="shared" si="79"/>
        <v>0</v>
      </c>
    </row>
    <row r="434" spans="1:25" ht="12.75">
      <c r="A434" s="187">
        <v>431</v>
      </c>
      <c r="B434" s="135"/>
      <c r="C434" s="135"/>
      <c r="D434" s="135"/>
      <c r="E434" s="135"/>
      <c r="F434" s="135"/>
      <c r="G434" s="135"/>
      <c r="M434" s="134" t="str">
        <f t="shared" si="80"/>
        <v>xxx</v>
      </c>
      <c r="N434" s="134" t="str">
        <f t="shared" si="81"/>
        <v>xxx</v>
      </c>
      <c r="O434" s="134" t="str">
        <f t="shared" si="82"/>
        <v>xxx</v>
      </c>
      <c r="P434" s="134" t="str">
        <f t="shared" si="83"/>
        <v>xxx</v>
      </c>
      <c r="Q434" s="134" t="str">
        <f t="shared" si="84"/>
        <v>xxx</v>
      </c>
      <c r="R434" s="134" t="str">
        <f t="shared" si="85"/>
        <v>xxx</v>
      </c>
      <c r="S434" s="134" t="str">
        <f t="shared" si="86"/>
        <v>xxx</v>
      </c>
      <c r="T434" s="134" t="str">
        <f t="shared" si="87"/>
        <v>xxx</v>
      </c>
      <c r="U434" s="134" t="str">
        <f t="shared" si="88"/>
        <v>xxx</v>
      </c>
      <c r="V434" s="133" t="str">
        <f t="shared" si="89"/>
        <v>xxx</v>
      </c>
      <c r="W434" s="133" t="str">
        <f t="shared" si="91"/>
        <v>xxx</v>
      </c>
      <c r="X434" s="133" t="str">
        <f t="shared" si="90"/>
        <v>xxx</v>
      </c>
      <c r="Y434" s="131">
        <f t="shared" si="79"/>
        <v>0</v>
      </c>
    </row>
    <row r="435" spans="1:25" ht="12.75">
      <c r="A435" s="187">
        <v>432</v>
      </c>
      <c r="B435" s="135"/>
      <c r="C435" s="135"/>
      <c r="D435" s="135"/>
      <c r="E435" s="135"/>
      <c r="F435" s="135"/>
      <c r="G435" s="135"/>
      <c r="M435" s="134" t="str">
        <f t="shared" si="80"/>
        <v>xxx</v>
      </c>
      <c r="N435" s="134" t="str">
        <f t="shared" si="81"/>
        <v>xxx</v>
      </c>
      <c r="O435" s="134" t="str">
        <f t="shared" si="82"/>
        <v>xxx</v>
      </c>
      <c r="P435" s="134" t="str">
        <f t="shared" si="83"/>
        <v>xxx</v>
      </c>
      <c r="Q435" s="134" t="str">
        <f t="shared" si="84"/>
        <v>xxx</v>
      </c>
      <c r="R435" s="134" t="str">
        <f t="shared" si="85"/>
        <v>xxx</v>
      </c>
      <c r="S435" s="134" t="str">
        <f t="shared" si="86"/>
        <v>xxx</v>
      </c>
      <c r="T435" s="134" t="str">
        <f t="shared" si="87"/>
        <v>xxx</v>
      </c>
      <c r="U435" s="134" t="str">
        <f t="shared" si="88"/>
        <v>xxx</v>
      </c>
      <c r="V435" s="133" t="str">
        <f t="shared" si="89"/>
        <v>xxx</v>
      </c>
      <c r="W435" s="133" t="str">
        <f t="shared" si="91"/>
        <v>xxx</v>
      </c>
      <c r="X435" s="133" t="str">
        <f t="shared" si="90"/>
        <v>xxx</v>
      </c>
      <c r="Y435" s="131">
        <f t="shared" si="79"/>
        <v>0</v>
      </c>
    </row>
    <row r="436" spans="1:25" ht="12.75">
      <c r="A436" s="187">
        <v>433</v>
      </c>
      <c r="B436" s="135"/>
      <c r="C436" s="135"/>
      <c r="D436" s="135"/>
      <c r="E436" s="135"/>
      <c r="F436" s="135"/>
      <c r="G436" s="135"/>
      <c r="M436" s="134" t="str">
        <f t="shared" si="80"/>
        <v>xxx</v>
      </c>
      <c r="N436" s="134" t="str">
        <f t="shared" si="81"/>
        <v>xxx</v>
      </c>
      <c r="O436" s="134" t="str">
        <f t="shared" si="82"/>
        <v>xxx</v>
      </c>
      <c r="P436" s="134" t="str">
        <f t="shared" si="83"/>
        <v>xxx</v>
      </c>
      <c r="Q436" s="134" t="str">
        <f t="shared" si="84"/>
        <v>xxx</v>
      </c>
      <c r="R436" s="134" t="str">
        <f t="shared" si="85"/>
        <v>xxx</v>
      </c>
      <c r="S436" s="134" t="str">
        <f t="shared" si="86"/>
        <v>xxx</v>
      </c>
      <c r="T436" s="134" t="str">
        <f t="shared" si="87"/>
        <v>xxx</v>
      </c>
      <c r="U436" s="134" t="str">
        <f t="shared" si="88"/>
        <v>xxx</v>
      </c>
      <c r="V436" s="133" t="str">
        <f t="shared" si="89"/>
        <v>xxx</v>
      </c>
      <c r="W436" s="133" t="str">
        <f t="shared" si="91"/>
        <v>xxx</v>
      </c>
      <c r="X436" s="133" t="str">
        <f t="shared" si="90"/>
        <v>xxx</v>
      </c>
      <c r="Y436" s="131">
        <f t="shared" si="79"/>
        <v>0</v>
      </c>
    </row>
    <row r="437" spans="1:25" ht="12.75">
      <c r="A437" s="187">
        <v>434</v>
      </c>
      <c r="B437" s="135"/>
      <c r="C437" s="135"/>
      <c r="D437" s="135"/>
      <c r="E437" s="135"/>
      <c r="F437" s="135"/>
      <c r="G437" s="135"/>
      <c r="M437" s="134" t="str">
        <f t="shared" si="80"/>
        <v>xxx</v>
      </c>
      <c r="N437" s="134" t="str">
        <f t="shared" si="81"/>
        <v>xxx</v>
      </c>
      <c r="O437" s="134" t="str">
        <f t="shared" si="82"/>
        <v>xxx</v>
      </c>
      <c r="P437" s="134" t="str">
        <f t="shared" si="83"/>
        <v>xxx</v>
      </c>
      <c r="Q437" s="134" t="str">
        <f t="shared" si="84"/>
        <v>xxx</v>
      </c>
      <c r="R437" s="134" t="str">
        <f t="shared" si="85"/>
        <v>xxx</v>
      </c>
      <c r="S437" s="134" t="str">
        <f t="shared" si="86"/>
        <v>xxx</v>
      </c>
      <c r="T437" s="134" t="str">
        <f t="shared" si="87"/>
        <v>xxx</v>
      </c>
      <c r="U437" s="134" t="str">
        <f t="shared" si="88"/>
        <v>xxx</v>
      </c>
      <c r="V437" s="133" t="str">
        <f t="shared" si="89"/>
        <v>xxx</v>
      </c>
      <c r="W437" s="133" t="str">
        <f t="shared" si="91"/>
        <v>xxx</v>
      </c>
      <c r="X437" s="133" t="str">
        <f t="shared" si="90"/>
        <v>xxx</v>
      </c>
      <c r="Y437" s="131">
        <f t="shared" si="79"/>
        <v>0</v>
      </c>
    </row>
    <row r="438" spans="1:25" ht="12.75">
      <c r="A438" s="187">
        <v>435</v>
      </c>
      <c r="B438" s="135"/>
      <c r="C438" s="135"/>
      <c r="D438" s="135"/>
      <c r="E438" s="135"/>
      <c r="F438" s="135"/>
      <c r="G438" s="135"/>
      <c r="M438" s="134" t="str">
        <f t="shared" si="80"/>
        <v>xxx</v>
      </c>
      <c r="N438" s="134" t="str">
        <f t="shared" si="81"/>
        <v>xxx</v>
      </c>
      <c r="O438" s="134" t="str">
        <f t="shared" si="82"/>
        <v>xxx</v>
      </c>
      <c r="P438" s="134" t="str">
        <f t="shared" si="83"/>
        <v>xxx</v>
      </c>
      <c r="Q438" s="134" t="str">
        <f t="shared" si="84"/>
        <v>xxx</v>
      </c>
      <c r="R438" s="134" t="str">
        <f t="shared" si="85"/>
        <v>xxx</v>
      </c>
      <c r="S438" s="134" t="str">
        <f t="shared" si="86"/>
        <v>xxx</v>
      </c>
      <c r="T438" s="134" t="str">
        <f t="shared" si="87"/>
        <v>xxx</v>
      </c>
      <c r="U438" s="134" t="str">
        <f t="shared" si="88"/>
        <v>xxx</v>
      </c>
      <c r="V438" s="133" t="str">
        <f t="shared" si="89"/>
        <v>xxx</v>
      </c>
      <c r="W438" s="133" t="str">
        <f t="shared" si="91"/>
        <v>xxx</v>
      </c>
      <c r="X438" s="133" t="str">
        <f t="shared" si="90"/>
        <v>xxx</v>
      </c>
      <c r="Y438" s="131">
        <f t="shared" si="79"/>
        <v>0</v>
      </c>
    </row>
    <row r="439" spans="1:25" ht="12.75">
      <c r="A439" s="187">
        <v>436</v>
      </c>
      <c r="B439" s="135"/>
      <c r="C439" s="135"/>
      <c r="D439" s="135"/>
      <c r="E439" s="135"/>
      <c r="F439" s="135"/>
      <c r="G439" s="135"/>
      <c r="M439" s="134" t="str">
        <f t="shared" si="80"/>
        <v>xxx</v>
      </c>
      <c r="N439" s="134" t="str">
        <f t="shared" si="81"/>
        <v>xxx</v>
      </c>
      <c r="O439" s="134" t="str">
        <f t="shared" si="82"/>
        <v>xxx</v>
      </c>
      <c r="P439" s="134" t="str">
        <f t="shared" si="83"/>
        <v>xxx</v>
      </c>
      <c r="Q439" s="134" t="str">
        <f t="shared" si="84"/>
        <v>xxx</v>
      </c>
      <c r="R439" s="134" t="str">
        <f t="shared" si="85"/>
        <v>xxx</v>
      </c>
      <c r="S439" s="134" t="str">
        <f t="shared" si="86"/>
        <v>xxx</v>
      </c>
      <c r="T439" s="134" t="str">
        <f t="shared" si="87"/>
        <v>xxx</v>
      </c>
      <c r="U439" s="134" t="str">
        <f t="shared" si="88"/>
        <v>xxx</v>
      </c>
      <c r="V439" s="133" t="str">
        <f t="shared" si="89"/>
        <v>xxx</v>
      </c>
      <c r="W439" s="133" t="str">
        <f t="shared" si="91"/>
        <v>xxx</v>
      </c>
      <c r="X439" s="133" t="str">
        <f t="shared" si="90"/>
        <v>xxx</v>
      </c>
      <c r="Y439" s="131">
        <f t="shared" si="79"/>
        <v>0</v>
      </c>
    </row>
    <row r="440" spans="1:25" ht="12.75">
      <c r="A440" s="187">
        <v>437</v>
      </c>
      <c r="B440" s="135"/>
      <c r="C440" s="135"/>
      <c r="D440" s="135"/>
      <c r="E440" s="135"/>
      <c r="F440" s="135"/>
      <c r="G440" s="135"/>
      <c r="M440" s="134" t="str">
        <f t="shared" si="80"/>
        <v>xxx</v>
      </c>
      <c r="N440" s="134" t="str">
        <f t="shared" si="81"/>
        <v>xxx</v>
      </c>
      <c r="O440" s="134" t="str">
        <f t="shared" si="82"/>
        <v>xxx</v>
      </c>
      <c r="P440" s="134" t="str">
        <f t="shared" si="83"/>
        <v>xxx</v>
      </c>
      <c r="Q440" s="134" t="str">
        <f t="shared" si="84"/>
        <v>xxx</v>
      </c>
      <c r="R440" s="134" t="str">
        <f t="shared" si="85"/>
        <v>xxx</v>
      </c>
      <c r="S440" s="134" t="str">
        <f t="shared" si="86"/>
        <v>xxx</v>
      </c>
      <c r="T440" s="134" t="str">
        <f t="shared" si="87"/>
        <v>xxx</v>
      </c>
      <c r="U440" s="134" t="str">
        <f t="shared" si="88"/>
        <v>xxx</v>
      </c>
      <c r="V440" s="133" t="str">
        <f t="shared" si="89"/>
        <v>xxx</v>
      </c>
      <c r="W440" s="133" t="str">
        <f t="shared" si="91"/>
        <v>xxx</v>
      </c>
      <c r="X440" s="133" t="str">
        <f t="shared" si="90"/>
        <v>xxx</v>
      </c>
      <c r="Y440" s="131">
        <f t="shared" si="79"/>
        <v>0</v>
      </c>
    </row>
    <row r="441" spans="1:25" ht="12.75">
      <c r="A441" s="187">
        <v>438</v>
      </c>
      <c r="B441" s="135"/>
      <c r="C441" s="135"/>
      <c r="D441" s="135"/>
      <c r="E441" s="135"/>
      <c r="F441" s="135"/>
      <c r="G441" s="135"/>
      <c r="M441" s="134" t="str">
        <f t="shared" si="80"/>
        <v>xxx</v>
      </c>
      <c r="N441" s="134" t="str">
        <f t="shared" si="81"/>
        <v>xxx</v>
      </c>
      <c r="O441" s="134" t="str">
        <f t="shared" si="82"/>
        <v>xxx</v>
      </c>
      <c r="P441" s="134" t="str">
        <f t="shared" si="83"/>
        <v>xxx</v>
      </c>
      <c r="Q441" s="134" t="str">
        <f t="shared" si="84"/>
        <v>xxx</v>
      </c>
      <c r="R441" s="134" t="str">
        <f t="shared" si="85"/>
        <v>xxx</v>
      </c>
      <c r="S441" s="134" t="str">
        <f t="shared" si="86"/>
        <v>xxx</v>
      </c>
      <c r="T441" s="134" t="str">
        <f t="shared" si="87"/>
        <v>xxx</v>
      </c>
      <c r="U441" s="134" t="str">
        <f t="shared" si="88"/>
        <v>xxx</v>
      </c>
      <c r="V441" s="133" t="str">
        <f t="shared" si="89"/>
        <v>xxx</v>
      </c>
      <c r="W441" s="133" t="str">
        <f t="shared" si="91"/>
        <v>xxx</v>
      </c>
      <c r="X441" s="133" t="str">
        <f t="shared" si="90"/>
        <v>xxx</v>
      </c>
      <c r="Y441" s="131">
        <f t="shared" si="79"/>
        <v>0</v>
      </c>
    </row>
    <row r="442" spans="1:25" ht="12.75">
      <c r="A442" s="187">
        <v>439</v>
      </c>
      <c r="B442" s="135"/>
      <c r="C442" s="135"/>
      <c r="D442" s="135"/>
      <c r="E442" s="135"/>
      <c r="F442" s="135"/>
      <c r="G442" s="135"/>
      <c r="M442" s="134" t="str">
        <f t="shared" si="80"/>
        <v>xxx</v>
      </c>
      <c r="N442" s="134" t="str">
        <f t="shared" si="81"/>
        <v>xxx</v>
      </c>
      <c r="O442" s="134" t="str">
        <f t="shared" si="82"/>
        <v>xxx</v>
      </c>
      <c r="P442" s="134" t="str">
        <f t="shared" si="83"/>
        <v>xxx</v>
      </c>
      <c r="Q442" s="134" t="str">
        <f t="shared" si="84"/>
        <v>xxx</v>
      </c>
      <c r="R442" s="134" t="str">
        <f t="shared" si="85"/>
        <v>xxx</v>
      </c>
      <c r="S442" s="134" t="str">
        <f t="shared" si="86"/>
        <v>xxx</v>
      </c>
      <c r="T442" s="134" t="str">
        <f t="shared" si="87"/>
        <v>xxx</v>
      </c>
      <c r="U442" s="134" t="str">
        <f t="shared" si="88"/>
        <v>xxx</v>
      </c>
      <c r="V442" s="133" t="str">
        <f t="shared" si="89"/>
        <v>xxx</v>
      </c>
      <c r="W442" s="133" t="str">
        <f t="shared" si="91"/>
        <v>xxx</v>
      </c>
      <c r="X442" s="133" t="str">
        <f t="shared" si="90"/>
        <v>xxx</v>
      </c>
      <c r="Y442" s="131">
        <f t="shared" si="79"/>
        <v>0</v>
      </c>
    </row>
    <row r="443" spans="1:25" ht="12.75">
      <c r="A443" s="187">
        <v>440</v>
      </c>
      <c r="B443" s="135"/>
      <c r="C443" s="135"/>
      <c r="D443" s="135"/>
      <c r="E443" s="135"/>
      <c r="F443" s="135"/>
      <c r="G443" s="135"/>
      <c r="M443" s="134" t="str">
        <f t="shared" si="80"/>
        <v>xxx</v>
      </c>
      <c r="N443" s="134" t="str">
        <f t="shared" si="81"/>
        <v>xxx</v>
      </c>
      <c r="O443" s="134" t="str">
        <f t="shared" si="82"/>
        <v>xxx</v>
      </c>
      <c r="P443" s="134" t="str">
        <f t="shared" si="83"/>
        <v>xxx</v>
      </c>
      <c r="Q443" s="134" t="str">
        <f t="shared" si="84"/>
        <v>xxx</v>
      </c>
      <c r="R443" s="134" t="str">
        <f t="shared" si="85"/>
        <v>xxx</v>
      </c>
      <c r="S443" s="134" t="str">
        <f t="shared" si="86"/>
        <v>xxx</v>
      </c>
      <c r="T443" s="134" t="str">
        <f t="shared" si="87"/>
        <v>xxx</v>
      </c>
      <c r="U443" s="134" t="str">
        <f t="shared" si="88"/>
        <v>xxx</v>
      </c>
      <c r="V443" s="133" t="str">
        <f t="shared" si="89"/>
        <v>xxx</v>
      </c>
      <c r="W443" s="133" t="str">
        <f t="shared" si="91"/>
        <v>xxx</v>
      </c>
      <c r="X443" s="133" t="str">
        <f t="shared" si="90"/>
        <v>xxx</v>
      </c>
      <c r="Y443" s="131">
        <f t="shared" si="79"/>
        <v>0</v>
      </c>
    </row>
    <row r="444" spans="1:25" ht="12.75">
      <c r="A444" s="187">
        <v>441</v>
      </c>
      <c r="B444" s="135"/>
      <c r="C444" s="135"/>
      <c r="D444" s="135"/>
      <c r="E444" s="135"/>
      <c r="F444" s="135"/>
      <c r="G444" s="135"/>
      <c r="M444" s="134" t="str">
        <f t="shared" si="80"/>
        <v>xxx</v>
      </c>
      <c r="N444" s="134" t="str">
        <f t="shared" si="81"/>
        <v>xxx</v>
      </c>
      <c r="O444" s="134" t="str">
        <f t="shared" si="82"/>
        <v>xxx</v>
      </c>
      <c r="P444" s="134" t="str">
        <f t="shared" si="83"/>
        <v>xxx</v>
      </c>
      <c r="Q444" s="134" t="str">
        <f t="shared" si="84"/>
        <v>xxx</v>
      </c>
      <c r="R444" s="134" t="str">
        <f t="shared" si="85"/>
        <v>xxx</v>
      </c>
      <c r="S444" s="134" t="str">
        <f t="shared" si="86"/>
        <v>xxx</v>
      </c>
      <c r="T444" s="134" t="str">
        <f t="shared" si="87"/>
        <v>xxx</v>
      </c>
      <c r="U444" s="134" t="str">
        <f t="shared" si="88"/>
        <v>xxx</v>
      </c>
      <c r="V444" s="133" t="str">
        <f t="shared" si="89"/>
        <v>xxx</v>
      </c>
      <c r="W444" s="133" t="str">
        <f t="shared" si="91"/>
        <v>xxx</v>
      </c>
      <c r="X444" s="133" t="str">
        <f t="shared" si="90"/>
        <v>xxx</v>
      </c>
      <c r="Y444" s="131">
        <f t="shared" si="79"/>
        <v>0</v>
      </c>
    </row>
    <row r="445" spans="1:25" ht="12.75">
      <c r="A445" s="187">
        <v>442</v>
      </c>
      <c r="B445" s="135"/>
      <c r="C445" s="135"/>
      <c r="D445" s="135"/>
      <c r="E445" s="135"/>
      <c r="F445" s="135"/>
      <c r="G445" s="135"/>
      <c r="M445" s="134" t="str">
        <f t="shared" si="80"/>
        <v>xxx</v>
      </c>
      <c r="N445" s="134" t="str">
        <f t="shared" si="81"/>
        <v>xxx</v>
      </c>
      <c r="O445" s="134" t="str">
        <f t="shared" si="82"/>
        <v>xxx</v>
      </c>
      <c r="P445" s="134" t="str">
        <f t="shared" si="83"/>
        <v>xxx</v>
      </c>
      <c r="Q445" s="134" t="str">
        <f t="shared" si="84"/>
        <v>xxx</v>
      </c>
      <c r="R445" s="134" t="str">
        <f t="shared" si="85"/>
        <v>xxx</v>
      </c>
      <c r="S445" s="134" t="str">
        <f t="shared" si="86"/>
        <v>xxx</v>
      </c>
      <c r="T445" s="134" t="str">
        <f t="shared" si="87"/>
        <v>xxx</v>
      </c>
      <c r="U445" s="134" t="str">
        <f t="shared" si="88"/>
        <v>xxx</v>
      </c>
      <c r="V445" s="133" t="str">
        <f t="shared" si="89"/>
        <v>xxx</v>
      </c>
      <c r="W445" s="133" t="str">
        <f t="shared" si="91"/>
        <v>xxx</v>
      </c>
      <c r="X445" s="133" t="str">
        <f t="shared" si="90"/>
        <v>xxx</v>
      </c>
      <c r="Y445" s="131">
        <f t="shared" si="79"/>
        <v>0</v>
      </c>
    </row>
    <row r="446" spans="1:25" ht="12.75">
      <c r="A446" s="187">
        <v>443</v>
      </c>
      <c r="B446" s="135"/>
      <c r="C446" s="135"/>
      <c r="D446" s="135"/>
      <c r="E446" s="135"/>
      <c r="F446" s="135"/>
      <c r="G446" s="135"/>
      <c r="M446" s="134" t="str">
        <f t="shared" si="80"/>
        <v>xxx</v>
      </c>
      <c r="N446" s="134" t="str">
        <f t="shared" si="81"/>
        <v>xxx</v>
      </c>
      <c r="O446" s="134" t="str">
        <f t="shared" si="82"/>
        <v>xxx</v>
      </c>
      <c r="P446" s="134" t="str">
        <f t="shared" si="83"/>
        <v>xxx</v>
      </c>
      <c r="Q446" s="134" t="str">
        <f t="shared" si="84"/>
        <v>xxx</v>
      </c>
      <c r="R446" s="134" t="str">
        <f t="shared" si="85"/>
        <v>xxx</v>
      </c>
      <c r="S446" s="134" t="str">
        <f t="shared" si="86"/>
        <v>xxx</v>
      </c>
      <c r="T446" s="134" t="str">
        <f t="shared" si="87"/>
        <v>xxx</v>
      </c>
      <c r="U446" s="134" t="str">
        <f t="shared" si="88"/>
        <v>xxx</v>
      </c>
      <c r="V446" s="133" t="str">
        <f t="shared" si="89"/>
        <v>xxx</v>
      </c>
      <c r="W446" s="133" t="str">
        <f t="shared" si="91"/>
        <v>xxx</v>
      </c>
      <c r="X446" s="133" t="str">
        <f t="shared" si="90"/>
        <v>xxx</v>
      </c>
      <c r="Y446" s="131">
        <f t="shared" si="79"/>
        <v>0</v>
      </c>
    </row>
    <row r="447" spans="1:25" ht="12.75">
      <c r="A447" s="187">
        <v>444</v>
      </c>
      <c r="B447" s="135"/>
      <c r="C447" s="135"/>
      <c r="D447" s="135"/>
      <c r="E447" s="135"/>
      <c r="F447" s="135"/>
      <c r="G447" s="135"/>
      <c r="M447" s="134" t="str">
        <f t="shared" si="80"/>
        <v>xxx</v>
      </c>
      <c r="N447" s="134" t="str">
        <f t="shared" si="81"/>
        <v>xxx</v>
      </c>
      <c r="O447" s="134" t="str">
        <f t="shared" si="82"/>
        <v>xxx</v>
      </c>
      <c r="P447" s="134" t="str">
        <f t="shared" si="83"/>
        <v>xxx</v>
      </c>
      <c r="Q447" s="134" t="str">
        <f t="shared" si="84"/>
        <v>xxx</v>
      </c>
      <c r="R447" s="134" t="str">
        <f t="shared" si="85"/>
        <v>xxx</v>
      </c>
      <c r="S447" s="134" t="str">
        <f t="shared" si="86"/>
        <v>xxx</v>
      </c>
      <c r="T447" s="134" t="str">
        <f t="shared" si="87"/>
        <v>xxx</v>
      </c>
      <c r="U447" s="134" t="str">
        <f t="shared" si="88"/>
        <v>xxx</v>
      </c>
      <c r="V447" s="133" t="str">
        <f t="shared" si="89"/>
        <v>xxx</v>
      </c>
      <c r="W447" s="133" t="str">
        <f t="shared" si="91"/>
        <v>xxx</v>
      </c>
      <c r="X447" s="133" t="str">
        <f t="shared" si="90"/>
        <v>xxx</v>
      </c>
      <c r="Y447" s="131">
        <f t="shared" si="79"/>
        <v>0</v>
      </c>
    </row>
    <row r="448" spans="1:25" ht="12.75">
      <c r="A448" s="187">
        <v>445</v>
      </c>
      <c r="B448" s="135"/>
      <c r="C448" s="135"/>
      <c r="D448" s="135"/>
      <c r="E448" s="135"/>
      <c r="F448" s="135"/>
      <c r="G448" s="135"/>
      <c r="M448" s="134" t="str">
        <f t="shared" si="80"/>
        <v>xxx</v>
      </c>
      <c r="N448" s="134" t="str">
        <f t="shared" si="81"/>
        <v>xxx</v>
      </c>
      <c r="O448" s="134" t="str">
        <f t="shared" si="82"/>
        <v>xxx</v>
      </c>
      <c r="P448" s="134" t="str">
        <f t="shared" si="83"/>
        <v>xxx</v>
      </c>
      <c r="Q448" s="134" t="str">
        <f t="shared" si="84"/>
        <v>xxx</v>
      </c>
      <c r="R448" s="134" t="str">
        <f t="shared" si="85"/>
        <v>xxx</v>
      </c>
      <c r="S448" s="134" t="str">
        <f t="shared" si="86"/>
        <v>xxx</v>
      </c>
      <c r="T448" s="134" t="str">
        <f t="shared" si="87"/>
        <v>xxx</v>
      </c>
      <c r="U448" s="134" t="str">
        <f t="shared" si="88"/>
        <v>xxx</v>
      </c>
      <c r="V448" s="133" t="str">
        <f t="shared" si="89"/>
        <v>xxx</v>
      </c>
      <c r="W448" s="133" t="str">
        <f t="shared" si="91"/>
        <v>xxx</v>
      </c>
      <c r="X448" s="133" t="str">
        <f t="shared" si="90"/>
        <v>xxx</v>
      </c>
      <c r="Y448" s="131">
        <f t="shared" si="79"/>
        <v>0</v>
      </c>
    </row>
    <row r="449" spans="1:25" ht="12.75">
      <c r="A449" s="187">
        <v>446</v>
      </c>
      <c r="B449" s="135"/>
      <c r="C449" s="135"/>
      <c r="D449" s="135"/>
      <c r="E449" s="135"/>
      <c r="F449" s="135"/>
      <c r="G449" s="135"/>
      <c r="M449" s="134" t="str">
        <f t="shared" si="80"/>
        <v>xxx</v>
      </c>
      <c r="N449" s="134" t="str">
        <f t="shared" si="81"/>
        <v>xxx</v>
      </c>
      <c r="O449" s="134" t="str">
        <f t="shared" si="82"/>
        <v>xxx</v>
      </c>
      <c r="P449" s="134" t="str">
        <f t="shared" si="83"/>
        <v>xxx</v>
      </c>
      <c r="Q449" s="134" t="str">
        <f t="shared" si="84"/>
        <v>xxx</v>
      </c>
      <c r="R449" s="134" t="str">
        <f t="shared" si="85"/>
        <v>xxx</v>
      </c>
      <c r="S449" s="134" t="str">
        <f t="shared" si="86"/>
        <v>xxx</v>
      </c>
      <c r="T449" s="134" t="str">
        <f t="shared" si="87"/>
        <v>xxx</v>
      </c>
      <c r="U449" s="134" t="str">
        <f t="shared" si="88"/>
        <v>xxx</v>
      </c>
      <c r="V449" s="133" t="str">
        <f t="shared" si="89"/>
        <v>xxx</v>
      </c>
      <c r="W449" s="133" t="str">
        <f t="shared" si="91"/>
        <v>xxx</v>
      </c>
      <c r="X449" s="133" t="str">
        <f t="shared" si="90"/>
        <v>xxx</v>
      </c>
      <c r="Y449" s="131">
        <f t="shared" si="79"/>
        <v>0</v>
      </c>
    </row>
    <row r="450" spans="1:25" ht="12.75">
      <c r="A450" s="187">
        <v>447</v>
      </c>
      <c r="B450" s="135"/>
      <c r="C450" s="135"/>
      <c r="D450" s="135"/>
      <c r="E450" s="135"/>
      <c r="F450" s="135"/>
      <c r="G450" s="135"/>
      <c r="M450" s="134" t="str">
        <f t="shared" si="80"/>
        <v>xxx</v>
      </c>
      <c r="N450" s="134" t="str">
        <f t="shared" si="81"/>
        <v>xxx</v>
      </c>
      <c r="O450" s="134" t="str">
        <f t="shared" si="82"/>
        <v>xxx</v>
      </c>
      <c r="P450" s="134" t="str">
        <f t="shared" si="83"/>
        <v>xxx</v>
      </c>
      <c r="Q450" s="134" t="str">
        <f t="shared" si="84"/>
        <v>xxx</v>
      </c>
      <c r="R450" s="134" t="str">
        <f t="shared" si="85"/>
        <v>xxx</v>
      </c>
      <c r="S450" s="134" t="str">
        <f t="shared" si="86"/>
        <v>xxx</v>
      </c>
      <c r="T450" s="134" t="str">
        <f t="shared" si="87"/>
        <v>xxx</v>
      </c>
      <c r="U450" s="134" t="str">
        <f t="shared" si="88"/>
        <v>xxx</v>
      </c>
      <c r="V450" s="133" t="str">
        <f t="shared" si="89"/>
        <v>xxx</v>
      </c>
      <c r="W450" s="133" t="str">
        <f t="shared" si="91"/>
        <v>xxx</v>
      </c>
      <c r="X450" s="133" t="str">
        <f t="shared" si="90"/>
        <v>xxx</v>
      </c>
      <c r="Y450" s="131">
        <f t="shared" si="79"/>
        <v>0</v>
      </c>
    </row>
    <row r="451" spans="1:25" ht="12.75">
      <c r="A451" s="187">
        <v>448</v>
      </c>
      <c r="B451" s="135"/>
      <c r="C451" s="135"/>
      <c r="D451" s="135"/>
      <c r="E451" s="135"/>
      <c r="F451" s="135"/>
      <c r="G451" s="135"/>
      <c r="M451" s="134" t="str">
        <f t="shared" si="80"/>
        <v>xxx</v>
      </c>
      <c r="N451" s="134" t="str">
        <f t="shared" si="81"/>
        <v>xxx</v>
      </c>
      <c r="O451" s="134" t="str">
        <f t="shared" si="82"/>
        <v>xxx</v>
      </c>
      <c r="P451" s="134" t="str">
        <f t="shared" si="83"/>
        <v>xxx</v>
      </c>
      <c r="Q451" s="134" t="str">
        <f t="shared" si="84"/>
        <v>xxx</v>
      </c>
      <c r="R451" s="134" t="str">
        <f t="shared" si="85"/>
        <v>xxx</v>
      </c>
      <c r="S451" s="134" t="str">
        <f t="shared" si="86"/>
        <v>xxx</v>
      </c>
      <c r="T451" s="134" t="str">
        <f t="shared" si="87"/>
        <v>xxx</v>
      </c>
      <c r="U451" s="134" t="str">
        <f t="shared" si="88"/>
        <v>xxx</v>
      </c>
      <c r="V451" s="133" t="str">
        <f t="shared" si="89"/>
        <v>xxx</v>
      </c>
      <c r="W451" s="133" t="str">
        <f t="shared" si="91"/>
        <v>xxx</v>
      </c>
      <c r="X451" s="133" t="str">
        <f t="shared" si="90"/>
        <v>xxx</v>
      </c>
      <c r="Y451" s="131">
        <f t="shared" si="79"/>
        <v>0</v>
      </c>
    </row>
    <row r="452" spans="1:25" ht="12.75">
      <c r="A452" s="187">
        <v>449</v>
      </c>
      <c r="B452" s="135"/>
      <c r="C452" s="135"/>
      <c r="D452" s="135"/>
      <c r="E452" s="135"/>
      <c r="F452" s="135"/>
      <c r="G452" s="135"/>
      <c r="M452" s="134" t="str">
        <f t="shared" si="80"/>
        <v>xxx</v>
      </c>
      <c r="N452" s="134" t="str">
        <f t="shared" si="81"/>
        <v>xxx</v>
      </c>
      <c r="O452" s="134" t="str">
        <f t="shared" si="82"/>
        <v>xxx</v>
      </c>
      <c r="P452" s="134" t="str">
        <f t="shared" si="83"/>
        <v>xxx</v>
      </c>
      <c r="Q452" s="134" t="str">
        <f t="shared" si="84"/>
        <v>xxx</v>
      </c>
      <c r="R452" s="134" t="str">
        <f t="shared" si="85"/>
        <v>xxx</v>
      </c>
      <c r="S452" s="134" t="str">
        <f t="shared" si="86"/>
        <v>xxx</v>
      </c>
      <c r="T452" s="134" t="str">
        <f t="shared" si="87"/>
        <v>xxx</v>
      </c>
      <c r="U452" s="134" t="str">
        <f t="shared" si="88"/>
        <v>xxx</v>
      </c>
      <c r="V452" s="133" t="str">
        <f t="shared" si="89"/>
        <v>xxx</v>
      </c>
      <c r="W452" s="133" t="str">
        <f t="shared" si="91"/>
        <v>xxx</v>
      </c>
      <c r="X452" s="133" t="str">
        <f t="shared" si="90"/>
        <v>xxx</v>
      </c>
      <c r="Y452" s="131">
        <f t="shared" si="79"/>
        <v>0</v>
      </c>
    </row>
    <row r="453" spans="1:25" ht="12.75">
      <c r="A453" s="187">
        <v>450</v>
      </c>
      <c r="B453" s="135"/>
      <c r="C453" s="135"/>
      <c r="D453" s="135"/>
      <c r="E453" s="135"/>
      <c r="F453" s="135"/>
      <c r="G453" s="135"/>
      <c r="M453" s="134" t="str">
        <f t="shared" si="80"/>
        <v>xxx</v>
      </c>
      <c r="N453" s="134" t="str">
        <f t="shared" si="81"/>
        <v>xxx</v>
      </c>
      <c r="O453" s="134" t="str">
        <f t="shared" si="82"/>
        <v>xxx</v>
      </c>
      <c r="P453" s="134" t="str">
        <f t="shared" si="83"/>
        <v>xxx</v>
      </c>
      <c r="Q453" s="134" t="str">
        <f t="shared" si="84"/>
        <v>xxx</v>
      </c>
      <c r="R453" s="134" t="str">
        <f t="shared" si="85"/>
        <v>xxx</v>
      </c>
      <c r="S453" s="134" t="str">
        <f t="shared" si="86"/>
        <v>xxx</v>
      </c>
      <c r="T453" s="134" t="str">
        <f t="shared" si="87"/>
        <v>xxx</v>
      </c>
      <c r="U453" s="134" t="str">
        <f t="shared" si="88"/>
        <v>xxx</v>
      </c>
      <c r="V453" s="133" t="str">
        <f t="shared" si="89"/>
        <v>xxx</v>
      </c>
      <c r="W453" s="133" t="str">
        <f t="shared" si="91"/>
        <v>xxx</v>
      </c>
      <c r="X453" s="133" t="str">
        <f t="shared" si="90"/>
        <v>xxx</v>
      </c>
      <c r="Y453" s="131">
        <f aca="true" t="shared" si="92" ref="Y453:Y503">MAX(W453:X453)</f>
        <v>0</v>
      </c>
    </row>
    <row r="454" spans="1:25" ht="12.75">
      <c r="A454" s="187">
        <v>451</v>
      </c>
      <c r="B454" s="135"/>
      <c r="C454" s="135"/>
      <c r="D454" s="135"/>
      <c r="E454" s="135"/>
      <c r="F454" s="135"/>
      <c r="G454" s="135"/>
      <c r="M454" s="134" t="str">
        <f aca="true" t="shared" si="93" ref="M454:M503">IF(B454&lt;&gt;0,B454,"xxx")</f>
        <v>xxx</v>
      </c>
      <c r="N454" s="134" t="str">
        <f aca="true" t="shared" si="94" ref="N454:N503">IF(C454&lt;&gt;0,((C454^2-(Y454-Y453)^2))^0.5,"xxx")</f>
        <v>xxx</v>
      </c>
      <c r="O454" s="134" t="str">
        <f aca="true" t="shared" si="95" ref="O454:O503">IF(D454&lt;&gt;0,D454-D453,"xxx")</f>
        <v>xxx</v>
      </c>
      <c r="P454" s="134" t="str">
        <f aca="true" t="shared" si="96" ref="P454:P503">IF(E454&lt;&gt;0,((E454-E453)^2-(Y454-Y453)^2)^0.5,"xxx")</f>
        <v>xxx</v>
      </c>
      <c r="Q454" s="134" t="str">
        <f aca="true" t="shared" si="97" ref="Q454:Q503">IF(B454&lt;&gt;0,(B454^2+(Y454-Y453)^2)^0.5,"xxx")</f>
        <v>xxx</v>
      </c>
      <c r="R454" s="134" t="str">
        <f aca="true" t="shared" si="98" ref="R454:R503">IF(C454&lt;&gt;0,C454,"xxx")</f>
        <v>xxx</v>
      </c>
      <c r="S454" s="134" t="str">
        <f aca="true" t="shared" si="99" ref="S454:S503">IF(D454&lt;&gt;0,((D454-D453)^2+(Y454-Y453)^2)^0.5,"xxx")</f>
        <v>xxx</v>
      </c>
      <c r="T454" s="134" t="str">
        <f aca="true" t="shared" si="100" ref="T454:T503">IF(E454&lt;&gt;0,E454-E453,"xxx")</f>
        <v>xxx</v>
      </c>
      <c r="U454" s="134" t="str">
        <f aca="true" t="shared" si="101" ref="U454:U503">IF(SUM(B454:E454)&lt;&gt;0,U453+MAX(M454:P454),"xxx")</f>
        <v>xxx</v>
      </c>
      <c r="V454" s="133" t="str">
        <f aca="true" t="shared" si="102" ref="V454:V503">IF(SUM(B454:E454)&lt;&gt;0,V453+MAX(Q454:T454),"xxx")</f>
        <v>xxx</v>
      </c>
      <c r="W454" s="133" t="str">
        <f t="shared" si="91"/>
        <v>xxx</v>
      </c>
      <c r="X454" s="133" t="str">
        <f aca="true" t="shared" si="103" ref="X454:X503">IF(AND($G$4&lt;&gt;0,MAX(B454:E454)&lt;&gt;0),$G$4+G454,"xxx")</f>
        <v>xxx</v>
      </c>
      <c r="Y454" s="131">
        <f t="shared" si="92"/>
        <v>0</v>
      </c>
    </row>
    <row r="455" spans="1:25" ht="12.75">
      <c r="A455" s="187">
        <v>452</v>
      </c>
      <c r="B455" s="135"/>
      <c r="C455" s="135"/>
      <c r="D455" s="135"/>
      <c r="E455" s="135"/>
      <c r="F455" s="135"/>
      <c r="G455" s="135"/>
      <c r="M455" s="134" t="str">
        <f t="shared" si="93"/>
        <v>xxx</v>
      </c>
      <c r="N455" s="134" t="str">
        <f t="shared" si="94"/>
        <v>xxx</v>
      </c>
      <c r="O455" s="134" t="str">
        <f t="shared" si="95"/>
        <v>xxx</v>
      </c>
      <c r="P455" s="134" t="str">
        <f t="shared" si="96"/>
        <v>xxx</v>
      </c>
      <c r="Q455" s="134" t="str">
        <f t="shared" si="97"/>
        <v>xxx</v>
      </c>
      <c r="R455" s="134" t="str">
        <f t="shared" si="98"/>
        <v>xxx</v>
      </c>
      <c r="S455" s="134" t="str">
        <f t="shared" si="99"/>
        <v>xxx</v>
      </c>
      <c r="T455" s="134" t="str">
        <f t="shared" si="100"/>
        <v>xxx</v>
      </c>
      <c r="U455" s="134" t="str">
        <f t="shared" si="101"/>
        <v>xxx</v>
      </c>
      <c r="V455" s="133" t="str">
        <f t="shared" si="102"/>
        <v>xxx</v>
      </c>
      <c r="W455" s="133" t="str">
        <f t="shared" si="91"/>
        <v>xxx</v>
      </c>
      <c r="X455" s="133" t="str">
        <f t="shared" si="103"/>
        <v>xxx</v>
      </c>
      <c r="Y455" s="131">
        <f t="shared" si="92"/>
        <v>0</v>
      </c>
    </row>
    <row r="456" spans="1:25" ht="12.75">
      <c r="A456" s="187">
        <v>453</v>
      </c>
      <c r="B456" s="135"/>
      <c r="C456" s="135"/>
      <c r="D456" s="135"/>
      <c r="E456" s="135"/>
      <c r="F456" s="135"/>
      <c r="G456" s="135"/>
      <c r="M456" s="134" t="str">
        <f t="shared" si="93"/>
        <v>xxx</v>
      </c>
      <c r="N456" s="134" t="str">
        <f t="shared" si="94"/>
        <v>xxx</v>
      </c>
      <c r="O456" s="134" t="str">
        <f t="shared" si="95"/>
        <v>xxx</v>
      </c>
      <c r="P456" s="134" t="str">
        <f t="shared" si="96"/>
        <v>xxx</v>
      </c>
      <c r="Q456" s="134" t="str">
        <f t="shared" si="97"/>
        <v>xxx</v>
      </c>
      <c r="R456" s="134" t="str">
        <f t="shared" si="98"/>
        <v>xxx</v>
      </c>
      <c r="S456" s="134" t="str">
        <f t="shared" si="99"/>
        <v>xxx</v>
      </c>
      <c r="T456" s="134" t="str">
        <f t="shared" si="100"/>
        <v>xxx</v>
      </c>
      <c r="U456" s="134" t="str">
        <f t="shared" si="101"/>
        <v>xxx</v>
      </c>
      <c r="V456" s="133" t="str">
        <f t="shared" si="102"/>
        <v>xxx</v>
      </c>
      <c r="W456" s="133" t="str">
        <f t="shared" si="91"/>
        <v>xxx</v>
      </c>
      <c r="X456" s="133" t="str">
        <f t="shared" si="103"/>
        <v>xxx</v>
      </c>
      <c r="Y456" s="131">
        <f t="shared" si="92"/>
        <v>0</v>
      </c>
    </row>
    <row r="457" spans="1:25" ht="12.75">
      <c r="A457" s="187">
        <v>454</v>
      </c>
      <c r="B457" s="135"/>
      <c r="C457" s="135"/>
      <c r="D457" s="135"/>
      <c r="E457" s="135"/>
      <c r="F457" s="135"/>
      <c r="G457" s="135"/>
      <c r="M457" s="134" t="str">
        <f t="shared" si="93"/>
        <v>xxx</v>
      </c>
      <c r="N457" s="134" t="str">
        <f t="shared" si="94"/>
        <v>xxx</v>
      </c>
      <c r="O457" s="134" t="str">
        <f t="shared" si="95"/>
        <v>xxx</v>
      </c>
      <c r="P457" s="134" t="str">
        <f t="shared" si="96"/>
        <v>xxx</v>
      </c>
      <c r="Q457" s="134" t="str">
        <f t="shared" si="97"/>
        <v>xxx</v>
      </c>
      <c r="R457" s="134" t="str">
        <f t="shared" si="98"/>
        <v>xxx</v>
      </c>
      <c r="S457" s="134" t="str">
        <f t="shared" si="99"/>
        <v>xxx</v>
      </c>
      <c r="T457" s="134" t="str">
        <f t="shared" si="100"/>
        <v>xxx</v>
      </c>
      <c r="U457" s="134" t="str">
        <f t="shared" si="101"/>
        <v>xxx</v>
      </c>
      <c r="V457" s="133" t="str">
        <f t="shared" si="102"/>
        <v>xxx</v>
      </c>
      <c r="W457" s="133" t="str">
        <f t="shared" si="91"/>
        <v>xxx</v>
      </c>
      <c r="X457" s="133" t="str">
        <f t="shared" si="103"/>
        <v>xxx</v>
      </c>
      <c r="Y457" s="131">
        <f t="shared" si="92"/>
        <v>0</v>
      </c>
    </row>
    <row r="458" spans="1:25" ht="12.75">
      <c r="A458" s="187">
        <v>455</v>
      </c>
      <c r="B458" s="135"/>
      <c r="C458" s="135"/>
      <c r="D458" s="135"/>
      <c r="E458" s="135"/>
      <c r="F458" s="135"/>
      <c r="G458" s="135"/>
      <c r="M458" s="134" t="str">
        <f t="shared" si="93"/>
        <v>xxx</v>
      </c>
      <c r="N458" s="134" t="str">
        <f t="shared" si="94"/>
        <v>xxx</v>
      </c>
      <c r="O458" s="134" t="str">
        <f t="shared" si="95"/>
        <v>xxx</v>
      </c>
      <c r="P458" s="134" t="str">
        <f t="shared" si="96"/>
        <v>xxx</v>
      </c>
      <c r="Q458" s="134" t="str">
        <f t="shared" si="97"/>
        <v>xxx</v>
      </c>
      <c r="R458" s="134" t="str">
        <f t="shared" si="98"/>
        <v>xxx</v>
      </c>
      <c r="S458" s="134" t="str">
        <f t="shared" si="99"/>
        <v>xxx</v>
      </c>
      <c r="T458" s="134" t="str">
        <f t="shared" si="100"/>
        <v>xxx</v>
      </c>
      <c r="U458" s="134" t="str">
        <f t="shared" si="101"/>
        <v>xxx</v>
      </c>
      <c r="V458" s="133" t="str">
        <f t="shared" si="102"/>
        <v>xxx</v>
      </c>
      <c r="W458" s="133" t="str">
        <f t="shared" si="91"/>
        <v>xxx</v>
      </c>
      <c r="X458" s="133" t="str">
        <f t="shared" si="103"/>
        <v>xxx</v>
      </c>
      <c r="Y458" s="131">
        <f t="shared" si="92"/>
        <v>0</v>
      </c>
    </row>
    <row r="459" spans="1:25" ht="12.75">
      <c r="A459" s="187">
        <v>456</v>
      </c>
      <c r="B459" s="135"/>
      <c r="C459" s="135"/>
      <c r="D459" s="135"/>
      <c r="E459" s="135"/>
      <c r="F459" s="135"/>
      <c r="G459" s="135"/>
      <c r="M459" s="134" t="str">
        <f t="shared" si="93"/>
        <v>xxx</v>
      </c>
      <c r="N459" s="134" t="str">
        <f t="shared" si="94"/>
        <v>xxx</v>
      </c>
      <c r="O459" s="134" t="str">
        <f t="shared" si="95"/>
        <v>xxx</v>
      </c>
      <c r="P459" s="134" t="str">
        <f t="shared" si="96"/>
        <v>xxx</v>
      </c>
      <c r="Q459" s="134" t="str">
        <f t="shared" si="97"/>
        <v>xxx</v>
      </c>
      <c r="R459" s="134" t="str">
        <f t="shared" si="98"/>
        <v>xxx</v>
      </c>
      <c r="S459" s="134" t="str">
        <f t="shared" si="99"/>
        <v>xxx</v>
      </c>
      <c r="T459" s="134" t="str">
        <f t="shared" si="100"/>
        <v>xxx</v>
      </c>
      <c r="U459" s="134" t="str">
        <f t="shared" si="101"/>
        <v>xxx</v>
      </c>
      <c r="V459" s="133" t="str">
        <f t="shared" si="102"/>
        <v>xxx</v>
      </c>
      <c r="W459" s="133" t="str">
        <f t="shared" si="91"/>
        <v>xxx</v>
      </c>
      <c r="X459" s="133" t="str">
        <f t="shared" si="103"/>
        <v>xxx</v>
      </c>
      <c r="Y459" s="131">
        <f t="shared" si="92"/>
        <v>0</v>
      </c>
    </row>
    <row r="460" spans="1:25" ht="12.75">
      <c r="A460" s="187">
        <v>457</v>
      </c>
      <c r="B460" s="135"/>
      <c r="C460" s="135"/>
      <c r="D460" s="135"/>
      <c r="E460" s="135"/>
      <c r="F460" s="135"/>
      <c r="G460" s="135"/>
      <c r="M460" s="134" t="str">
        <f t="shared" si="93"/>
        <v>xxx</v>
      </c>
      <c r="N460" s="134" t="str">
        <f t="shared" si="94"/>
        <v>xxx</v>
      </c>
      <c r="O460" s="134" t="str">
        <f t="shared" si="95"/>
        <v>xxx</v>
      </c>
      <c r="P460" s="134" t="str">
        <f t="shared" si="96"/>
        <v>xxx</v>
      </c>
      <c r="Q460" s="134" t="str">
        <f t="shared" si="97"/>
        <v>xxx</v>
      </c>
      <c r="R460" s="134" t="str">
        <f t="shared" si="98"/>
        <v>xxx</v>
      </c>
      <c r="S460" s="134" t="str">
        <f t="shared" si="99"/>
        <v>xxx</v>
      </c>
      <c r="T460" s="134" t="str">
        <f t="shared" si="100"/>
        <v>xxx</v>
      </c>
      <c r="U460" s="134" t="str">
        <f t="shared" si="101"/>
        <v>xxx</v>
      </c>
      <c r="V460" s="133" t="str">
        <f t="shared" si="102"/>
        <v>xxx</v>
      </c>
      <c r="W460" s="133" t="str">
        <f aca="true" t="shared" si="104" ref="W460:W503">IF(F460&lt;&gt;0,F460,"xxx")</f>
        <v>xxx</v>
      </c>
      <c r="X460" s="133" t="str">
        <f t="shared" si="103"/>
        <v>xxx</v>
      </c>
      <c r="Y460" s="131">
        <f t="shared" si="92"/>
        <v>0</v>
      </c>
    </row>
    <row r="461" spans="1:25" ht="12.75">
      <c r="A461" s="187">
        <v>458</v>
      </c>
      <c r="B461" s="135"/>
      <c r="C461" s="135"/>
      <c r="D461" s="135"/>
      <c r="E461" s="135"/>
      <c r="F461" s="135"/>
      <c r="G461" s="135"/>
      <c r="M461" s="134" t="str">
        <f t="shared" si="93"/>
        <v>xxx</v>
      </c>
      <c r="N461" s="134" t="str">
        <f t="shared" si="94"/>
        <v>xxx</v>
      </c>
      <c r="O461" s="134" t="str">
        <f t="shared" si="95"/>
        <v>xxx</v>
      </c>
      <c r="P461" s="134" t="str">
        <f t="shared" si="96"/>
        <v>xxx</v>
      </c>
      <c r="Q461" s="134" t="str">
        <f t="shared" si="97"/>
        <v>xxx</v>
      </c>
      <c r="R461" s="134" t="str">
        <f t="shared" si="98"/>
        <v>xxx</v>
      </c>
      <c r="S461" s="134" t="str">
        <f t="shared" si="99"/>
        <v>xxx</v>
      </c>
      <c r="T461" s="134" t="str">
        <f t="shared" si="100"/>
        <v>xxx</v>
      </c>
      <c r="U461" s="134" t="str">
        <f t="shared" si="101"/>
        <v>xxx</v>
      </c>
      <c r="V461" s="133" t="str">
        <f t="shared" si="102"/>
        <v>xxx</v>
      </c>
      <c r="W461" s="133" t="str">
        <f t="shared" si="104"/>
        <v>xxx</v>
      </c>
      <c r="X461" s="133" t="str">
        <f t="shared" si="103"/>
        <v>xxx</v>
      </c>
      <c r="Y461" s="131">
        <f t="shared" si="92"/>
        <v>0</v>
      </c>
    </row>
    <row r="462" spans="1:25" ht="12.75">
      <c r="A462" s="187">
        <v>459</v>
      </c>
      <c r="B462" s="135"/>
      <c r="C462" s="135"/>
      <c r="D462" s="135"/>
      <c r="E462" s="135"/>
      <c r="F462" s="135"/>
      <c r="G462" s="135"/>
      <c r="M462" s="134" t="str">
        <f t="shared" si="93"/>
        <v>xxx</v>
      </c>
      <c r="N462" s="134" t="str">
        <f t="shared" si="94"/>
        <v>xxx</v>
      </c>
      <c r="O462" s="134" t="str">
        <f t="shared" si="95"/>
        <v>xxx</v>
      </c>
      <c r="P462" s="134" t="str">
        <f t="shared" si="96"/>
        <v>xxx</v>
      </c>
      <c r="Q462" s="134" t="str">
        <f t="shared" si="97"/>
        <v>xxx</v>
      </c>
      <c r="R462" s="134" t="str">
        <f t="shared" si="98"/>
        <v>xxx</v>
      </c>
      <c r="S462" s="134" t="str">
        <f t="shared" si="99"/>
        <v>xxx</v>
      </c>
      <c r="T462" s="134" t="str">
        <f t="shared" si="100"/>
        <v>xxx</v>
      </c>
      <c r="U462" s="134" t="str">
        <f t="shared" si="101"/>
        <v>xxx</v>
      </c>
      <c r="V462" s="133" t="str">
        <f t="shared" si="102"/>
        <v>xxx</v>
      </c>
      <c r="W462" s="133" t="str">
        <f t="shared" si="104"/>
        <v>xxx</v>
      </c>
      <c r="X462" s="133" t="str">
        <f t="shared" si="103"/>
        <v>xxx</v>
      </c>
      <c r="Y462" s="131">
        <f t="shared" si="92"/>
        <v>0</v>
      </c>
    </row>
    <row r="463" spans="1:25" ht="12.75">
      <c r="A463" s="187">
        <v>460</v>
      </c>
      <c r="B463" s="135"/>
      <c r="C463" s="135"/>
      <c r="D463" s="135"/>
      <c r="E463" s="135"/>
      <c r="F463" s="135"/>
      <c r="G463" s="135"/>
      <c r="M463" s="134" t="str">
        <f t="shared" si="93"/>
        <v>xxx</v>
      </c>
      <c r="N463" s="134" t="str">
        <f t="shared" si="94"/>
        <v>xxx</v>
      </c>
      <c r="O463" s="134" t="str">
        <f t="shared" si="95"/>
        <v>xxx</v>
      </c>
      <c r="P463" s="134" t="str">
        <f t="shared" si="96"/>
        <v>xxx</v>
      </c>
      <c r="Q463" s="134" t="str">
        <f t="shared" si="97"/>
        <v>xxx</v>
      </c>
      <c r="R463" s="134" t="str">
        <f t="shared" si="98"/>
        <v>xxx</v>
      </c>
      <c r="S463" s="134" t="str">
        <f t="shared" si="99"/>
        <v>xxx</v>
      </c>
      <c r="T463" s="134" t="str">
        <f t="shared" si="100"/>
        <v>xxx</v>
      </c>
      <c r="U463" s="134" t="str">
        <f t="shared" si="101"/>
        <v>xxx</v>
      </c>
      <c r="V463" s="133" t="str">
        <f t="shared" si="102"/>
        <v>xxx</v>
      </c>
      <c r="W463" s="133" t="str">
        <f t="shared" si="104"/>
        <v>xxx</v>
      </c>
      <c r="X463" s="133" t="str">
        <f t="shared" si="103"/>
        <v>xxx</v>
      </c>
      <c r="Y463" s="131">
        <f t="shared" si="92"/>
        <v>0</v>
      </c>
    </row>
    <row r="464" spans="1:25" ht="12.75">
      <c r="A464" s="187">
        <v>461</v>
      </c>
      <c r="B464" s="135"/>
      <c r="C464" s="135"/>
      <c r="D464" s="135"/>
      <c r="E464" s="135"/>
      <c r="F464" s="135"/>
      <c r="G464" s="135"/>
      <c r="M464" s="134" t="str">
        <f t="shared" si="93"/>
        <v>xxx</v>
      </c>
      <c r="N464" s="134" t="str">
        <f t="shared" si="94"/>
        <v>xxx</v>
      </c>
      <c r="O464" s="134" t="str">
        <f t="shared" si="95"/>
        <v>xxx</v>
      </c>
      <c r="P464" s="134" t="str">
        <f t="shared" si="96"/>
        <v>xxx</v>
      </c>
      <c r="Q464" s="134" t="str">
        <f t="shared" si="97"/>
        <v>xxx</v>
      </c>
      <c r="R464" s="134" t="str">
        <f t="shared" si="98"/>
        <v>xxx</v>
      </c>
      <c r="S464" s="134" t="str">
        <f t="shared" si="99"/>
        <v>xxx</v>
      </c>
      <c r="T464" s="134" t="str">
        <f t="shared" si="100"/>
        <v>xxx</v>
      </c>
      <c r="U464" s="134" t="str">
        <f t="shared" si="101"/>
        <v>xxx</v>
      </c>
      <c r="V464" s="133" t="str">
        <f t="shared" si="102"/>
        <v>xxx</v>
      </c>
      <c r="W464" s="133" t="str">
        <f t="shared" si="104"/>
        <v>xxx</v>
      </c>
      <c r="X464" s="133" t="str">
        <f t="shared" si="103"/>
        <v>xxx</v>
      </c>
      <c r="Y464" s="131">
        <f t="shared" si="92"/>
        <v>0</v>
      </c>
    </row>
    <row r="465" spans="1:25" ht="12.75">
      <c r="A465" s="187">
        <v>462</v>
      </c>
      <c r="B465" s="135"/>
      <c r="C465" s="135"/>
      <c r="D465" s="135"/>
      <c r="E465" s="135"/>
      <c r="F465" s="135"/>
      <c r="G465" s="135"/>
      <c r="M465" s="134" t="str">
        <f t="shared" si="93"/>
        <v>xxx</v>
      </c>
      <c r="N465" s="134" t="str">
        <f t="shared" si="94"/>
        <v>xxx</v>
      </c>
      <c r="O465" s="134" t="str">
        <f t="shared" si="95"/>
        <v>xxx</v>
      </c>
      <c r="P465" s="134" t="str">
        <f t="shared" si="96"/>
        <v>xxx</v>
      </c>
      <c r="Q465" s="134" t="str">
        <f t="shared" si="97"/>
        <v>xxx</v>
      </c>
      <c r="R465" s="134" t="str">
        <f t="shared" si="98"/>
        <v>xxx</v>
      </c>
      <c r="S465" s="134" t="str">
        <f t="shared" si="99"/>
        <v>xxx</v>
      </c>
      <c r="T465" s="134" t="str">
        <f t="shared" si="100"/>
        <v>xxx</v>
      </c>
      <c r="U465" s="134" t="str">
        <f t="shared" si="101"/>
        <v>xxx</v>
      </c>
      <c r="V465" s="133" t="str">
        <f t="shared" si="102"/>
        <v>xxx</v>
      </c>
      <c r="W465" s="133" t="str">
        <f t="shared" si="104"/>
        <v>xxx</v>
      </c>
      <c r="X465" s="133" t="str">
        <f t="shared" si="103"/>
        <v>xxx</v>
      </c>
      <c r="Y465" s="131">
        <f t="shared" si="92"/>
        <v>0</v>
      </c>
    </row>
    <row r="466" spans="1:25" ht="12.75">
      <c r="A466" s="187">
        <v>463</v>
      </c>
      <c r="B466" s="135"/>
      <c r="C466" s="135"/>
      <c r="D466" s="135"/>
      <c r="E466" s="135"/>
      <c r="F466" s="135"/>
      <c r="G466" s="135"/>
      <c r="M466" s="134" t="str">
        <f t="shared" si="93"/>
        <v>xxx</v>
      </c>
      <c r="N466" s="134" t="str">
        <f t="shared" si="94"/>
        <v>xxx</v>
      </c>
      <c r="O466" s="134" t="str">
        <f t="shared" si="95"/>
        <v>xxx</v>
      </c>
      <c r="P466" s="134" t="str">
        <f t="shared" si="96"/>
        <v>xxx</v>
      </c>
      <c r="Q466" s="134" t="str">
        <f t="shared" si="97"/>
        <v>xxx</v>
      </c>
      <c r="R466" s="134" t="str">
        <f t="shared" si="98"/>
        <v>xxx</v>
      </c>
      <c r="S466" s="134" t="str">
        <f t="shared" si="99"/>
        <v>xxx</v>
      </c>
      <c r="T466" s="134" t="str">
        <f t="shared" si="100"/>
        <v>xxx</v>
      </c>
      <c r="U466" s="134" t="str">
        <f t="shared" si="101"/>
        <v>xxx</v>
      </c>
      <c r="V466" s="133" t="str">
        <f t="shared" si="102"/>
        <v>xxx</v>
      </c>
      <c r="W466" s="133" t="str">
        <f t="shared" si="104"/>
        <v>xxx</v>
      </c>
      <c r="X466" s="133" t="str">
        <f t="shared" si="103"/>
        <v>xxx</v>
      </c>
      <c r="Y466" s="131">
        <f t="shared" si="92"/>
        <v>0</v>
      </c>
    </row>
    <row r="467" spans="1:25" ht="12.75">
      <c r="A467" s="187">
        <v>464</v>
      </c>
      <c r="B467" s="135"/>
      <c r="C467" s="135"/>
      <c r="D467" s="135"/>
      <c r="E467" s="135"/>
      <c r="F467" s="135"/>
      <c r="G467" s="135"/>
      <c r="M467" s="134" t="str">
        <f t="shared" si="93"/>
        <v>xxx</v>
      </c>
      <c r="N467" s="134" t="str">
        <f t="shared" si="94"/>
        <v>xxx</v>
      </c>
      <c r="O467" s="134" t="str">
        <f t="shared" si="95"/>
        <v>xxx</v>
      </c>
      <c r="P467" s="134" t="str">
        <f t="shared" si="96"/>
        <v>xxx</v>
      </c>
      <c r="Q467" s="134" t="str">
        <f t="shared" si="97"/>
        <v>xxx</v>
      </c>
      <c r="R467" s="134" t="str">
        <f t="shared" si="98"/>
        <v>xxx</v>
      </c>
      <c r="S467" s="134" t="str">
        <f t="shared" si="99"/>
        <v>xxx</v>
      </c>
      <c r="T467" s="134" t="str">
        <f t="shared" si="100"/>
        <v>xxx</v>
      </c>
      <c r="U467" s="134" t="str">
        <f t="shared" si="101"/>
        <v>xxx</v>
      </c>
      <c r="V467" s="133" t="str">
        <f t="shared" si="102"/>
        <v>xxx</v>
      </c>
      <c r="W467" s="133" t="str">
        <f t="shared" si="104"/>
        <v>xxx</v>
      </c>
      <c r="X467" s="133" t="str">
        <f t="shared" si="103"/>
        <v>xxx</v>
      </c>
      <c r="Y467" s="131">
        <f t="shared" si="92"/>
        <v>0</v>
      </c>
    </row>
    <row r="468" spans="1:25" ht="12.75">
      <c r="A468" s="187">
        <v>465</v>
      </c>
      <c r="B468" s="135"/>
      <c r="C468" s="135"/>
      <c r="D468" s="135"/>
      <c r="E468" s="135"/>
      <c r="F468" s="135"/>
      <c r="G468" s="135"/>
      <c r="M468" s="134" t="str">
        <f t="shared" si="93"/>
        <v>xxx</v>
      </c>
      <c r="N468" s="134" t="str">
        <f t="shared" si="94"/>
        <v>xxx</v>
      </c>
      <c r="O468" s="134" t="str">
        <f t="shared" si="95"/>
        <v>xxx</v>
      </c>
      <c r="P468" s="134" t="str">
        <f t="shared" si="96"/>
        <v>xxx</v>
      </c>
      <c r="Q468" s="134" t="str">
        <f t="shared" si="97"/>
        <v>xxx</v>
      </c>
      <c r="R468" s="134" t="str">
        <f t="shared" si="98"/>
        <v>xxx</v>
      </c>
      <c r="S468" s="134" t="str">
        <f t="shared" si="99"/>
        <v>xxx</v>
      </c>
      <c r="T468" s="134" t="str">
        <f t="shared" si="100"/>
        <v>xxx</v>
      </c>
      <c r="U468" s="134" t="str">
        <f t="shared" si="101"/>
        <v>xxx</v>
      </c>
      <c r="V468" s="133" t="str">
        <f t="shared" si="102"/>
        <v>xxx</v>
      </c>
      <c r="W468" s="133" t="str">
        <f t="shared" si="104"/>
        <v>xxx</v>
      </c>
      <c r="X468" s="133" t="str">
        <f t="shared" si="103"/>
        <v>xxx</v>
      </c>
      <c r="Y468" s="131">
        <f t="shared" si="92"/>
        <v>0</v>
      </c>
    </row>
    <row r="469" spans="1:25" ht="12.75">
      <c r="A469" s="187">
        <v>466</v>
      </c>
      <c r="B469" s="135"/>
      <c r="C469" s="135"/>
      <c r="D469" s="135"/>
      <c r="E469" s="135"/>
      <c r="F469" s="135"/>
      <c r="G469" s="135"/>
      <c r="M469" s="134" t="str">
        <f t="shared" si="93"/>
        <v>xxx</v>
      </c>
      <c r="N469" s="134" t="str">
        <f t="shared" si="94"/>
        <v>xxx</v>
      </c>
      <c r="O469" s="134" t="str">
        <f t="shared" si="95"/>
        <v>xxx</v>
      </c>
      <c r="P469" s="134" t="str">
        <f t="shared" si="96"/>
        <v>xxx</v>
      </c>
      <c r="Q469" s="134" t="str">
        <f t="shared" si="97"/>
        <v>xxx</v>
      </c>
      <c r="R469" s="134" t="str">
        <f t="shared" si="98"/>
        <v>xxx</v>
      </c>
      <c r="S469" s="134" t="str">
        <f t="shared" si="99"/>
        <v>xxx</v>
      </c>
      <c r="T469" s="134" t="str">
        <f t="shared" si="100"/>
        <v>xxx</v>
      </c>
      <c r="U469" s="134" t="str">
        <f t="shared" si="101"/>
        <v>xxx</v>
      </c>
      <c r="V469" s="133" t="str">
        <f t="shared" si="102"/>
        <v>xxx</v>
      </c>
      <c r="W469" s="133" t="str">
        <f t="shared" si="104"/>
        <v>xxx</v>
      </c>
      <c r="X469" s="133" t="str">
        <f t="shared" si="103"/>
        <v>xxx</v>
      </c>
      <c r="Y469" s="131">
        <f t="shared" si="92"/>
        <v>0</v>
      </c>
    </row>
    <row r="470" spans="1:25" ht="12.75">
      <c r="A470" s="187">
        <v>467</v>
      </c>
      <c r="B470" s="135"/>
      <c r="C470" s="135"/>
      <c r="D470" s="135"/>
      <c r="E470" s="135"/>
      <c r="F470" s="135"/>
      <c r="G470" s="135"/>
      <c r="M470" s="134" t="str">
        <f t="shared" si="93"/>
        <v>xxx</v>
      </c>
      <c r="N470" s="134" t="str">
        <f t="shared" si="94"/>
        <v>xxx</v>
      </c>
      <c r="O470" s="134" t="str">
        <f t="shared" si="95"/>
        <v>xxx</v>
      </c>
      <c r="P470" s="134" t="str">
        <f t="shared" si="96"/>
        <v>xxx</v>
      </c>
      <c r="Q470" s="134" t="str">
        <f t="shared" si="97"/>
        <v>xxx</v>
      </c>
      <c r="R470" s="134" t="str">
        <f t="shared" si="98"/>
        <v>xxx</v>
      </c>
      <c r="S470" s="134" t="str">
        <f t="shared" si="99"/>
        <v>xxx</v>
      </c>
      <c r="T470" s="134" t="str">
        <f t="shared" si="100"/>
        <v>xxx</v>
      </c>
      <c r="U470" s="134" t="str">
        <f t="shared" si="101"/>
        <v>xxx</v>
      </c>
      <c r="V470" s="133" t="str">
        <f t="shared" si="102"/>
        <v>xxx</v>
      </c>
      <c r="W470" s="133" t="str">
        <f t="shared" si="104"/>
        <v>xxx</v>
      </c>
      <c r="X470" s="133" t="str">
        <f t="shared" si="103"/>
        <v>xxx</v>
      </c>
      <c r="Y470" s="131">
        <f t="shared" si="92"/>
        <v>0</v>
      </c>
    </row>
    <row r="471" spans="1:25" ht="12.75">
      <c r="A471" s="187">
        <v>468</v>
      </c>
      <c r="B471" s="135"/>
      <c r="C471" s="135"/>
      <c r="D471" s="135"/>
      <c r="E471" s="135"/>
      <c r="F471" s="135"/>
      <c r="G471" s="135"/>
      <c r="M471" s="134" t="str">
        <f t="shared" si="93"/>
        <v>xxx</v>
      </c>
      <c r="N471" s="134" t="str">
        <f t="shared" si="94"/>
        <v>xxx</v>
      </c>
      <c r="O471" s="134" t="str">
        <f t="shared" si="95"/>
        <v>xxx</v>
      </c>
      <c r="P471" s="134" t="str">
        <f t="shared" si="96"/>
        <v>xxx</v>
      </c>
      <c r="Q471" s="134" t="str">
        <f t="shared" si="97"/>
        <v>xxx</v>
      </c>
      <c r="R471" s="134" t="str">
        <f t="shared" si="98"/>
        <v>xxx</v>
      </c>
      <c r="S471" s="134" t="str">
        <f t="shared" si="99"/>
        <v>xxx</v>
      </c>
      <c r="T471" s="134" t="str">
        <f t="shared" si="100"/>
        <v>xxx</v>
      </c>
      <c r="U471" s="134" t="str">
        <f t="shared" si="101"/>
        <v>xxx</v>
      </c>
      <c r="V471" s="133" t="str">
        <f t="shared" si="102"/>
        <v>xxx</v>
      </c>
      <c r="W471" s="133" t="str">
        <f t="shared" si="104"/>
        <v>xxx</v>
      </c>
      <c r="X471" s="133" t="str">
        <f t="shared" si="103"/>
        <v>xxx</v>
      </c>
      <c r="Y471" s="131">
        <f t="shared" si="92"/>
        <v>0</v>
      </c>
    </row>
    <row r="472" spans="1:25" ht="12.75">
      <c r="A472" s="187">
        <v>469</v>
      </c>
      <c r="B472" s="135"/>
      <c r="C472" s="135"/>
      <c r="D472" s="135"/>
      <c r="E472" s="135"/>
      <c r="F472" s="135"/>
      <c r="G472" s="135"/>
      <c r="M472" s="134" t="str">
        <f t="shared" si="93"/>
        <v>xxx</v>
      </c>
      <c r="N472" s="134" t="str">
        <f t="shared" si="94"/>
        <v>xxx</v>
      </c>
      <c r="O472" s="134" t="str">
        <f t="shared" si="95"/>
        <v>xxx</v>
      </c>
      <c r="P472" s="134" t="str">
        <f t="shared" si="96"/>
        <v>xxx</v>
      </c>
      <c r="Q472" s="134" t="str">
        <f t="shared" si="97"/>
        <v>xxx</v>
      </c>
      <c r="R472" s="134" t="str">
        <f t="shared" si="98"/>
        <v>xxx</v>
      </c>
      <c r="S472" s="134" t="str">
        <f t="shared" si="99"/>
        <v>xxx</v>
      </c>
      <c r="T472" s="134" t="str">
        <f t="shared" si="100"/>
        <v>xxx</v>
      </c>
      <c r="U472" s="134" t="str">
        <f t="shared" si="101"/>
        <v>xxx</v>
      </c>
      <c r="V472" s="133" t="str">
        <f t="shared" si="102"/>
        <v>xxx</v>
      </c>
      <c r="W472" s="133" t="str">
        <f t="shared" si="104"/>
        <v>xxx</v>
      </c>
      <c r="X472" s="133" t="str">
        <f t="shared" si="103"/>
        <v>xxx</v>
      </c>
      <c r="Y472" s="131">
        <f t="shared" si="92"/>
        <v>0</v>
      </c>
    </row>
    <row r="473" spans="1:25" ht="12.75">
      <c r="A473" s="187">
        <v>470</v>
      </c>
      <c r="B473" s="135"/>
      <c r="C473" s="135"/>
      <c r="D473" s="135"/>
      <c r="E473" s="135"/>
      <c r="F473" s="135"/>
      <c r="G473" s="135"/>
      <c r="M473" s="134" t="str">
        <f t="shared" si="93"/>
        <v>xxx</v>
      </c>
      <c r="N473" s="134" t="str">
        <f t="shared" si="94"/>
        <v>xxx</v>
      </c>
      <c r="O473" s="134" t="str">
        <f t="shared" si="95"/>
        <v>xxx</v>
      </c>
      <c r="P473" s="134" t="str">
        <f t="shared" si="96"/>
        <v>xxx</v>
      </c>
      <c r="Q473" s="134" t="str">
        <f t="shared" si="97"/>
        <v>xxx</v>
      </c>
      <c r="R473" s="134" t="str">
        <f t="shared" si="98"/>
        <v>xxx</v>
      </c>
      <c r="S473" s="134" t="str">
        <f t="shared" si="99"/>
        <v>xxx</v>
      </c>
      <c r="T473" s="134" t="str">
        <f t="shared" si="100"/>
        <v>xxx</v>
      </c>
      <c r="U473" s="134" t="str">
        <f t="shared" si="101"/>
        <v>xxx</v>
      </c>
      <c r="V473" s="133" t="str">
        <f t="shared" si="102"/>
        <v>xxx</v>
      </c>
      <c r="W473" s="133" t="str">
        <f t="shared" si="104"/>
        <v>xxx</v>
      </c>
      <c r="X473" s="133" t="str">
        <f t="shared" si="103"/>
        <v>xxx</v>
      </c>
      <c r="Y473" s="131">
        <f t="shared" si="92"/>
        <v>0</v>
      </c>
    </row>
    <row r="474" spans="1:25" ht="12.75">
      <c r="A474" s="187">
        <v>471</v>
      </c>
      <c r="B474" s="135"/>
      <c r="C474" s="135"/>
      <c r="D474" s="135"/>
      <c r="E474" s="135"/>
      <c r="F474" s="135"/>
      <c r="G474" s="135"/>
      <c r="M474" s="134" t="str">
        <f t="shared" si="93"/>
        <v>xxx</v>
      </c>
      <c r="N474" s="134" t="str">
        <f t="shared" si="94"/>
        <v>xxx</v>
      </c>
      <c r="O474" s="134" t="str">
        <f t="shared" si="95"/>
        <v>xxx</v>
      </c>
      <c r="P474" s="134" t="str">
        <f t="shared" si="96"/>
        <v>xxx</v>
      </c>
      <c r="Q474" s="134" t="str">
        <f t="shared" si="97"/>
        <v>xxx</v>
      </c>
      <c r="R474" s="134" t="str">
        <f t="shared" si="98"/>
        <v>xxx</v>
      </c>
      <c r="S474" s="134" t="str">
        <f t="shared" si="99"/>
        <v>xxx</v>
      </c>
      <c r="T474" s="134" t="str">
        <f t="shared" si="100"/>
        <v>xxx</v>
      </c>
      <c r="U474" s="134" t="str">
        <f t="shared" si="101"/>
        <v>xxx</v>
      </c>
      <c r="V474" s="133" t="str">
        <f t="shared" si="102"/>
        <v>xxx</v>
      </c>
      <c r="W474" s="133" t="str">
        <f t="shared" si="104"/>
        <v>xxx</v>
      </c>
      <c r="X474" s="133" t="str">
        <f t="shared" si="103"/>
        <v>xxx</v>
      </c>
      <c r="Y474" s="131">
        <f t="shared" si="92"/>
        <v>0</v>
      </c>
    </row>
    <row r="475" spans="1:25" ht="12.75">
      <c r="A475" s="187">
        <v>472</v>
      </c>
      <c r="B475" s="135"/>
      <c r="C475" s="135"/>
      <c r="D475" s="135"/>
      <c r="E475" s="135"/>
      <c r="F475" s="135"/>
      <c r="G475" s="135"/>
      <c r="M475" s="134" t="str">
        <f t="shared" si="93"/>
        <v>xxx</v>
      </c>
      <c r="N475" s="134" t="str">
        <f t="shared" si="94"/>
        <v>xxx</v>
      </c>
      <c r="O475" s="134" t="str">
        <f t="shared" si="95"/>
        <v>xxx</v>
      </c>
      <c r="P475" s="134" t="str">
        <f t="shared" si="96"/>
        <v>xxx</v>
      </c>
      <c r="Q475" s="134" t="str">
        <f t="shared" si="97"/>
        <v>xxx</v>
      </c>
      <c r="R475" s="134" t="str">
        <f t="shared" si="98"/>
        <v>xxx</v>
      </c>
      <c r="S475" s="134" t="str">
        <f t="shared" si="99"/>
        <v>xxx</v>
      </c>
      <c r="T475" s="134" t="str">
        <f t="shared" si="100"/>
        <v>xxx</v>
      </c>
      <c r="U475" s="134" t="str">
        <f t="shared" si="101"/>
        <v>xxx</v>
      </c>
      <c r="V475" s="133" t="str">
        <f t="shared" si="102"/>
        <v>xxx</v>
      </c>
      <c r="W475" s="133" t="str">
        <f t="shared" si="104"/>
        <v>xxx</v>
      </c>
      <c r="X475" s="133" t="str">
        <f t="shared" si="103"/>
        <v>xxx</v>
      </c>
      <c r="Y475" s="131">
        <f t="shared" si="92"/>
        <v>0</v>
      </c>
    </row>
    <row r="476" spans="1:25" ht="12.75">
      <c r="A476" s="187">
        <v>473</v>
      </c>
      <c r="B476" s="135"/>
      <c r="C476" s="135"/>
      <c r="D476" s="135"/>
      <c r="E476" s="135"/>
      <c r="F476" s="135"/>
      <c r="G476" s="135"/>
      <c r="M476" s="134" t="str">
        <f t="shared" si="93"/>
        <v>xxx</v>
      </c>
      <c r="N476" s="134" t="str">
        <f t="shared" si="94"/>
        <v>xxx</v>
      </c>
      <c r="O476" s="134" t="str">
        <f t="shared" si="95"/>
        <v>xxx</v>
      </c>
      <c r="P476" s="134" t="str">
        <f t="shared" si="96"/>
        <v>xxx</v>
      </c>
      <c r="Q476" s="134" t="str">
        <f t="shared" si="97"/>
        <v>xxx</v>
      </c>
      <c r="R476" s="134" t="str">
        <f t="shared" si="98"/>
        <v>xxx</v>
      </c>
      <c r="S476" s="134" t="str">
        <f t="shared" si="99"/>
        <v>xxx</v>
      </c>
      <c r="T476" s="134" t="str">
        <f t="shared" si="100"/>
        <v>xxx</v>
      </c>
      <c r="U476" s="134" t="str">
        <f t="shared" si="101"/>
        <v>xxx</v>
      </c>
      <c r="V476" s="133" t="str">
        <f t="shared" si="102"/>
        <v>xxx</v>
      </c>
      <c r="W476" s="133" t="str">
        <f t="shared" si="104"/>
        <v>xxx</v>
      </c>
      <c r="X476" s="133" t="str">
        <f t="shared" si="103"/>
        <v>xxx</v>
      </c>
      <c r="Y476" s="131">
        <f t="shared" si="92"/>
        <v>0</v>
      </c>
    </row>
    <row r="477" spans="1:25" ht="12.75">
      <c r="A477" s="187">
        <v>474</v>
      </c>
      <c r="B477" s="135"/>
      <c r="C477" s="135"/>
      <c r="D477" s="135"/>
      <c r="E477" s="135"/>
      <c r="F477" s="135"/>
      <c r="G477" s="135"/>
      <c r="M477" s="134" t="str">
        <f t="shared" si="93"/>
        <v>xxx</v>
      </c>
      <c r="N477" s="134" t="str">
        <f t="shared" si="94"/>
        <v>xxx</v>
      </c>
      <c r="O477" s="134" t="str">
        <f t="shared" si="95"/>
        <v>xxx</v>
      </c>
      <c r="P477" s="134" t="str">
        <f t="shared" si="96"/>
        <v>xxx</v>
      </c>
      <c r="Q477" s="134" t="str">
        <f t="shared" si="97"/>
        <v>xxx</v>
      </c>
      <c r="R477" s="134" t="str">
        <f t="shared" si="98"/>
        <v>xxx</v>
      </c>
      <c r="S477" s="134" t="str">
        <f t="shared" si="99"/>
        <v>xxx</v>
      </c>
      <c r="T477" s="134" t="str">
        <f t="shared" si="100"/>
        <v>xxx</v>
      </c>
      <c r="U477" s="134" t="str">
        <f t="shared" si="101"/>
        <v>xxx</v>
      </c>
      <c r="V477" s="133" t="str">
        <f t="shared" si="102"/>
        <v>xxx</v>
      </c>
      <c r="W477" s="133" t="str">
        <f t="shared" si="104"/>
        <v>xxx</v>
      </c>
      <c r="X477" s="133" t="str">
        <f t="shared" si="103"/>
        <v>xxx</v>
      </c>
      <c r="Y477" s="131">
        <f t="shared" si="92"/>
        <v>0</v>
      </c>
    </row>
    <row r="478" spans="1:25" ht="12.75">
      <c r="A478" s="187">
        <v>475</v>
      </c>
      <c r="B478" s="135"/>
      <c r="C478" s="135"/>
      <c r="D478" s="135"/>
      <c r="E478" s="135"/>
      <c r="F478" s="135"/>
      <c r="G478" s="135"/>
      <c r="M478" s="134" t="str">
        <f t="shared" si="93"/>
        <v>xxx</v>
      </c>
      <c r="N478" s="134" t="str">
        <f t="shared" si="94"/>
        <v>xxx</v>
      </c>
      <c r="O478" s="134" t="str">
        <f t="shared" si="95"/>
        <v>xxx</v>
      </c>
      <c r="P478" s="134" t="str">
        <f t="shared" si="96"/>
        <v>xxx</v>
      </c>
      <c r="Q478" s="134" t="str">
        <f t="shared" si="97"/>
        <v>xxx</v>
      </c>
      <c r="R478" s="134" t="str">
        <f t="shared" si="98"/>
        <v>xxx</v>
      </c>
      <c r="S478" s="134" t="str">
        <f t="shared" si="99"/>
        <v>xxx</v>
      </c>
      <c r="T478" s="134" t="str">
        <f t="shared" si="100"/>
        <v>xxx</v>
      </c>
      <c r="U478" s="134" t="str">
        <f t="shared" si="101"/>
        <v>xxx</v>
      </c>
      <c r="V478" s="133" t="str">
        <f t="shared" si="102"/>
        <v>xxx</v>
      </c>
      <c r="W478" s="133" t="str">
        <f t="shared" si="104"/>
        <v>xxx</v>
      </c>
      <c r="X478" s="133" t="str">
        <f t="shared" si="103"/>
        <v>xxx</v>
      </c>
      <c r="Y478" s="131">
        <f t="shared" si="92"/>
        <v>0</v>
      </c>
    </row>
    <row r="479" spans="1:25" ht="12.75">
      <c r="A479" s="187">
        <v>476</v>
      </c>
      <c r="B479" s="135"/>
      <c r="C479" s="135"/>
      <c r="D479" s="135"/>
      <c r="E479" s="135"/>
      <c r="F479" s="135"/>
      <c r="G479" s="135"/>
      <c r="M479" s="134" t="str">
        <f t="shared" si="93"/>
        <v>xxx</v>
      </c>
      <c r="N479" s="134" t="str">
        <f t="shared" si="94"/>
        <v>xxx</v>
      </c>
      <c r="O479" s="134" t="str">
        <f t="shared" si="95"/>
        <v>xxx</v>
      </c>
      <c r="P479" s="134" t="str">
        <f t="shared" si="96"/>
        <v>xxx</v>
      </c>
      <c r="Q479" s="134" t="str">
        <f t="shared" si="97"/>
        <v>xxx</v>
      </c>
      <c r="R479" s="134" t="str">
        <f t="shared" si="98"/>
        <v>xxx</v>
      </c>
      <c r="S479" s="134" t="str">
        <f t="shared" si="99"/>
        <v>xxx</v>
      </c>
      <c r="T479" s="134" t="str">
        <f t="shared" si="100"/>
        <v>xxx</v>
      </c>
      <c r="U479" s="134" t="str">
        <f t="shared" si="101"/>
        <v>xxx</v>
      </c>
      <c r="V479" s="133" t="str">
        <f t="shared" si="102"/>
        <v>xxx</v>
      </c>
      <c r="W479" s="133" t="str">
        <f t="shared" si="104"/>
        <v>xxx</v>
      </c>
      <c r="X479" s="133" t="str">
        <f t="shared" si="103"/>
        <v>xxx</v>
      </c>
      <c r="Y479" s="131">
        <f t="shared" si="92"/>
        <v>0</v>
      </c>
    </row>
    <row r="480" spans="1:25" ht="12.75">
      <c r="A480" s="187">
        <v>477</v>
      </c>
      <c r="B480" s="135"/>
      <c r="C480" s="135"/>
      <c r="D480" s="135"/>
      <c r="E480" s="135"/>
      <c r="F480" s="135"/>
      <c r="G480" s="135"/>
      <c r="M480" s="134" t="str">
        <f t="shared" si="93"/>
        <v>xxx</v>
      </c>
      <c r="N480" s="134" t="str">
        <f t="shared" si="94"/>
        <v>xxx</v>
      </c>
      <c r="O480" s="134" t="str">
        <f t="shared" si="95"/>
        <v>xxx</v>
      </c>
      <c r="P480" s="134" t="str">
        <f t="shared" si="96"/>
        <v>xxx</v>
      </c>
      <c r="Q480" s="134" t="str">
        <f t="shared" si="97"/>
        <v>xxx</v>
      </c>
      <c r="R480" s="134" t="str">
        <f t="shared" si="98"/>
        <v>xxx</v>
      </c>
      <c r="S480" s="134" t="str">
        <f t="shared" si="99"/>
        <v>xxx</v>
      </c>
      <c r="T480" s="134" t="str">
        <f t="shared" si="100"/>
        <v>xxx</v>
      </c>
      <c r="U480" s="134" t="str">
        <f t="shared" si="101"/>
        <v>xxx</v>
      </c>
      <c r="V480" s="133" t="str">
        <f t="shared" si="102"/>
        <v>xxx</v>
      </c>
      <c r="W480" s="133" t="str">
        <f t="shared" si="104"/>
        <v>xxx</v>
      </c>
      <c r="X480" s="133" t="str">
        <f t="shared" si="103"/>
        <v>xxx</v>
      </c>
      <c r="Y480" s="131">
        <f t="shared" si="92"/>
        <v>0</v>
      </c>
    </row>
    <row r="481" spans="1:25" ht="12.75">
      <c r="A481" s="187">
        <v>478</v>
      </c>
      <c r="B481" s="135"/>
      <c r="C481" s="135"/>
      <c r="D481" s="135"/>
      <c r="E481" s="135"/>
      <c r="F481" s="135"/>
      <c r="G481" s="135"/>
      <c r="M481" s="134" t="str">
        <f t="shared" si="93"/>
        <v>xxx</v>
      </c>
      <c r="N481" s="134" t="str">
        <f t="shared" si="94"/>
        <v>xxx</v>
      </c>
      <c r="O481" s="134" t="str">
        <f t="shared" si="95"/>
        <v>xxx</v>
      </c>
      <c r="P481" s="134" t="str">
        <f t="shared" si="96"/>
        <v>xxx</v>
      </c>
      <c r="Q481" s="134" t="str">
        <f t="shared" si="97"/>
        <v>xxx</v>
      </c>
      <c r="R481" s="134" t="str">
        <f t="shared" si="98"/>
        <v>xxx</v>
      </c>
      <c r="S481" s="134" t="str">
        <f t="shared" si="99"/>
        <v>xxx</v>
      </c>
      <c r="T481" s="134" t="str">
        <f t="shared" si="100"/>
        <v>xxx</v>
      </c>
      <c r="U481" s="134" t="str">
        <f t="shared" si="101"/>
        <v>xxx</v>
      </c>
      <c r="V481" s="133" t="str">
        <f t="shared" si="102"/>
        <v>xxx</v>
      </c>
      <c r="W481" s="133" t="str">
        <f t="shared" si="104"/>
        <v>xxx</v>
      </c>
      <c r="X481" s="133" t="str">
        <f t="shared" si="103"/>
        <v>xxx</v>
      </c>
      <c r="Y481" s="131">
        <f t="shared" si="92"/>
        <v>0</v>
      </c>
    </row>
    <row r="482" spans="1:25" ht="12.75">
      <c r="A482" s="187">
        <v>479</v>
      </c>
      <c r="B482" s="135"/>
      <c r="C482" s="135"/>
      <c r="D482" s="135"/>
      <c r="E482" s="135"/>
      <c r="F482" s="135"/>
      <c r="G482" s="135"/>
      <c r="M482" s="134" t="str">
        <f t="shared" si="93"/>
        <v>xxx</v>
      </c>
      <c r="N482" s="134" t="str">
        <f t="shared" si="94"/>
        <v>xxx</v>
      </c>
      <c r="O482" s="134" t="str">
        <f t="shared" si="95"/>
        <v>xxx</v>
      </c>
      <c r="P482" s="134" t="str">
        <f t="shared" si="96"/>
        <v>xxx</v>
      </c>
      <c r="Q482" s="134" t="str">
        <f t="shared" si="97"/>
        <v>xxx</v>
      </c>
      <c r="R482" s="134" t="str">
        <f t="shared" si="98"/>
        <v>xxx</v>
      </c>
      <c r="S482" s="134" t="str">
        <f t="shared" si="99"/>
        <v>xxx</v>
      </c>
      <c r="T482" s="134" t="str">
        <f t="shared" si="100"/>
        <v>xxx</v>
      </c>
      <c r="U482" s="134" t="str">
        <f t="shared" si="101"/>
        <v>xxx</v>
      </c>
      <c r="V482" s="133" t="str">
        <f t="shared" si="102"/>
        <v>xxx</v>
      </c>
      <c r="W482" s="133" t="str">
        <f t="shared" si="104"/>
        <v>xxx</v>
      </c>
      <c r="X482" s="133" t="str">
        <f t="shared" si="103"/>
        <v>xxx</v>
      </c>
      <c r="Y482" s="131">
        <f t="shared" si="92"/>
        <v>0</v>
      </c>
    </row>
    <row r="483" spans="1:25" ht="12.75">
      <c r="A483" s="187">
        <v>480</v>
      </c>
      <c r="B483" s="135"/>
      <c r="C483" s="135"/>
      <c r="D483" s="135"/>
      <c r="E483" s="135"/>
      <c r="F483" s="135"/>
      <c r="G483" s="135"/>
      <c r="M483" s="134" t="str">
        <f t="shared" si="93"/>
        <v>xxx</v>
      </c>
      <c r="N483" s="134" t="str">
        <f t="shared" si="94"/>
        <v>xxx</v>
      </c>
      <c r="O483" s="134" t="str">
        <f t="shared" si="95"/>
        <v>xxx</v>
      </c>
      <c r="P483" s="134" t="str">
        <f t="shared" si="96"/>
        <v>xxx</v>
      </c>
      <c r="Q483" s="134" t="str">
        <f t="shared" si="97"/>
        <v>xxx</v>
      </c>
      <c r="R483" s="134" t="str">
        <f t="shared" si="98"/>
        <v>xxx</v>
      </c>
      <c r="S483" s="134" t="str">
        <f t="shared" si="99"/>
        <v>xxx</v>
      </c>
      <c r="T483" s="134" t="str">
        <f t="shared" si="100"/>
        <v>xxx</v>
      </c>
      <c r="U483" s="134" t="str">
        <f t="shared" si="101"/>
        <v>xxx</v>
      </c>
      <c r="V483" s="133" t="str">
        <f t="shared" si="102"/>
        <v>xxx</v>
      </c>
      <c r="W483" s="133" t="str">
        <f t="shared" si="104"/>
        <v>xxx</v>
      </c>
      <c r="X483" s="133" t="str">
        <f t="shared" si="103"/>
        <v>xxx</v>
      </c>
      <c r="Y483" s="131">
        <f t="shared" si="92"/>
        <v>0</v>
      </c>
    </row>
    <row r="484" spans="1:25" ht="12.75">
      <c r="A484" s="187">
        <v>481</v>
      </c>
      <c r="B484" s="135"/>
      <c r="C484" s="135"/>
      <c r="D484" s="135"/>
      <c r="E484" s="135"/>
      <c r="F484" s="135"/>
      <c r="G484" s="135"/>
      <c r="M484" s="134" t="str">
        <f t="shared" si="93"/>
        <v>xxx</v>
      </c>
      <c r="N484" s="134" t="str">
        <f t="shared" si="94"/>
        <v>xxx</v>
      </c>
      <c r="O484" s="134" t="str">
        <f t="shared" si="95"/>
        <v>xxx</v>
      </c>
      <c r="P484" s="134" t="str">
        <f t="shared" si="96"/>
        <v>xxx</v>
      </c>
      <c r="Q484" s="134" t="str">
        <f t="shared" si="97"/>
        <v>xxx</v>
      </c>
      <c r="R484" s="134" t="str">
        <f t="shared" si="98"/>
        <v>xxx</v>
      </c>
      <c r="S484" s="134" t="str">
        <f t="shared" si="99"/>
        <v>xxx</v>
      </c>
      <c r="T484" s="134" t="str">
        <f t="shared" si="100"/>
        <v>xxx</v>
      </c>
      <c r="U484" s="134" t="str">
        <f t="shared" si="101"/>
        <v>xxx</v>
      </c>
      <c r="V484" s="133" t="str">
        <f t="shared" si="102"/>
        <v>xxx</v>
      </c>
      <c r="W484" s="133" t="str">
        <f t="shared" si="104"/>
        <v>xxx</v>
      </c>
      <c r="X484" s="133" t="str">
        <f t="shared" si="103"/>
        <v>xxx</v>
      </c>
      <c r="Y484" s="131">
        <f t="shared" si="92"/>
        <v>0</v>
      </c>
    </row>
    <row r="485" spans="1:25" ht="12.75">
      <c r="A485" s="187">
        <v>482</v>
      </c>
      <c r="B485" s="135"/>
      <c r="C485" s="135"/>
      <c r="D485" s="135"/>
      <c r="E485" s="135"/>
      <c r="F485" s="135"/>
      <c r="G485" s="135"/>
      <c r="M485" s="134" t="str">
        <f t="shared" si="93"/>
        <v>xxx</v>
      </c>
      <c r="N485" s="134" t="str">
        <f t="shared" si="94"/>
        <v>xxx</v>
      </c>
      <c r="O485" s="134" t="str">
        <f t="shared" si="95"/>
        <v>xxx</v>
      </c>
      <c r="P485" s="134" t="str">
        <f t="shared" si="96"/>
        <v>xxx</v>
      </c>
      <c r="Q485" s="134" t="str">
        <f t="shared" si="97"/>
        <v>xxx</v>
      </c>
      <c r="R485" s="134" t="str">
        <f t="shared" si="98"/>
        <v>xxx</v>
      </c>
      <c r="S485" s="134" t="str">
        <f t="shared" si="99"/>
        <v>xxx</v>
      </c>
      <c r="T485" s="134" t="str">
        <f t="shared" si="100"/>
        <v>xxx</v>
      </c>
      <c r="U485" s="134" t="str">
        <f t="shared" si="101"/>
        <v>xxx</v>
      </c>
      <c r="V485" s="133" t="str">
        <f t="shared" si="102"/>
        <v>xxx</v>
      </c>
      <c r="W485" s="133" t="str">
        <f t="shared" si="104"/>
        <v>xxx</v>
      </c>
      <c r="X485" s="133" t="str">
        <f t="shared" si="103"/>
        <v>xxx</v>
      </c>
      <c r="Y485" s="131">
        <f t="shared" si="92"/>
        <v>0</v>
      </c>
    </row>
    <row r="486" spans="1:25" ht="12.75">
      <c r="A486" s="187">
        <v>483</v>
      </c>
      <c r="B486" s="135"/>
      <c r="C486" s="135"/>
      <c r="D486" s="135"/>
      <c r="E486" s="135"/>
      <c r="F486" s="135"/>
      <c r="G486" s="135"/>
      <c r="M486" s="134" t="str">
        <f t="shared" si="93"/>
        <v>xxx</v>
      </c>
      <c r="N486" s="134" t="str">
        <f t="shared" si="94"/>
        <v>xxx</v>
      </c>
      <c r="O486" s="134" t="str">
        <f t="shared" si="95"/>
        <v>xxx</v>
      </c>
      <c r="P486" s="134" t="str">
        <f t="shared" si="96"/>
        <v>xxx</v>
      </c>
      <c r="Q486" s="134" t="str">
        <f t="shared" si="97"/>
        <v>xxx</v>
      </c>
      <c r="R486" s="134" t="str">
        <f t="shared" si="98"/>
        <v>xxx</v>
      </c>
      <c r="S486" s="134" t="str">
        <f t="shared" si="99"/>
        <v>xxx</v>
      </c>
      <c r="T486" s="134" t="str">
        <f t="shared" si="100"/>
        <v>xxx</v>
      </c>
      <c r="U486" s="134" t="str">
        <f t="shared" si="101"/>
        <v>xxx</v>
      </c>
      <c r="V486" s="133" t="str">
        <f t="shared" si="102"/>
        <v>xxx</v>
      </c>
      <c r="W486" s="133" t="str">
        <f t="shared" si="104"/>
        <v>xxx</v>
      </c>
      <c r="X486" s="133" t="str">
        <f t="shared" si="103"/>
        <v>xxx</v>
      </c>
      <c r="Y486" s="131">
        <f t="shared" si="92"/>
        <v>0</v>
      </c>
    </row>
    <row r="487" spans="1:25" ht="12.75">
      <c r="A487" s="187">
        <v>484</v>
      </c>
      <c r="B487" s="135"/>
      <c r="C487" s="135"/>
      <c r="D487" s="135"/>
      <c r="E487" s="135"/>
      <c r="F487" s="135"/>
      <c r="G487" s="135"/>
      <c r="M487" s="134" t="str">
        <f t="shared" si="93"/>
        <v>xxx</v>
      </c>
      <c r="N487" s="134" t="str">
        <f t="shared" si="94"/>
        <v>xxx</v>
      </c>
      <c r="O487" s="134" t="str">
        <f t="shared" si="95"/>
        <v>xxx</v>
      </c>
      <c r="P487" s="134" t="str">
        <f t="shared" si="96"/>
        <v>xxx</v>
      </c>
      <c r="Q487" s="134" t="str">
        <f t="shared" si="97"/>
        <v>xxx</v>
      </c>
      <c r="R487" s="134" t="str">
        <f t="shared" si="98"/>
        <v>xxx</v>
      </c>
      <c r="S487" s="134" t="str">
        <f t="shared" si="99"/>
        <v>xxx</v>
      </c>
      <c r="T487" s="134" t="str">
        <f t="shared" si="100"/>
        <v>xxx</v>
      </c>
      <c r="U487" s="134" t="str">
        <f t="shared" si="101"/>
        <v>xxx</v>
      </c>
      <c r="V487" s="133" t="str">
        <f t="shared" si="102"/>
        <v>xxx</v>
      </c>
      <c r="W487" s="133" t="str">
        <f t="shared" si="104"/>
        <v>xxx</v>
      </c>
      <c r="X487" s="133" t="str">
        <f t="shared" si="103"/>
        <v>xxx</v>
      </c>
      <c r="Y487" s="131">
        <f t="shared" si="92"/>
        <v>0</v>
      </c>
    </row>
    <row r="488" spans="1:25" ht="12.75">
      <c r="A488" s="187">
        <v>485</v>
      </c>
      <c r="B488" s="135"/>
      <c r="C488" s="135"/>
      <c r="D488" s="135"/>
      <c r="E488" s="135"/>
      <c r="F488" s="135"/>
      <c r="G488" s="135"/>
      <c r="M488" s="134" t="str">
        <f t="shared" si="93"/>
        <v>xxx</v>
      </c>
      <c r="N488" s="134" t="str">
        <f t="shared" si="94"/>
        <v>xxx</v>
      </c>
      <c r="O488" s="134" t="str">
        <f t="shared" si="95"/>
        <v>xxx</v>
      </c>
      <c r="P488" s="134" t="str">
        <f t="shared" si="96"/>
        <v>xxx</v>
      </c>
      <c r="Q488" s="134" t="str">
        <f t="shared" si="97"/>
        <v>xxx</v>
      </c>
      <c r="R488" s="134" t="str">
        <f t="shared" si="98"/>
        <v>xxx</v>
      </c>
      <c r="S488" s="134" t="str">
        <f t="shared" si="99"/>
        <v>xxx</v>
      </c>
      <c r="T488" s="134" t="str">
        <f t="shared" si="100"/>
        <v>xxx</v>
      </c>
      <c r="U488" s="134" t="str">
        <f t="shared" si="101"/>
        <v>xxx</v>
      </c>
      <c r="V488" s="133" t="str">
        <f t="shared" si="102"/>
        <v>xxx</v>
      </c>
      <c r="W488" s="133" t="str">
        <f t="shared" si="104"/>
        <v>xxx</v>
      </c>
      <c r="X488" s="133" t="str">
        <f t="shared" si="103"/>
        <v>xxx</v>
      </c>
      <c r="Y488" s="131">
        <f t="shared" si="92"/>
        <v>0</v>
      </c>
    </row>
    <row r="489" spans="1:25" ht="12.75">
      <c r="A489" s="187">
        <v>486</v>
      </c>
      <c r="B489" s="135"/>
      <c r="C489" s="135"/>
      <c r="D489" s="135"/>
      <c r="E489" s="135"/>
      <c r="F489" s="135"/>
      <c r="G489" s="135"/>
      <c r="M489" s="134" t="str">
        <f t="shared" si="93"/>
        <v>xxx</v>
      </c>
      <c r="N489" s="134" t="str">
        <f t="shared" si="94"/>
        <v>xxx</v>
      </c>
      <c r="O489" s="134" t="str">
        <f t="shared" si="95"/>
        <v>xxx</v>
      </c>
      <c r="P489" s="134" t="str">
        <f t="shared" si="96"/>
        <v>xxx</v>
      </c>
      <c r="Q489" s="134" t="str">
        <f t="shared" si="97"/>
        <v>xxx</v>
      </c>
      <c r="R489" s="134" t="str">
        <f t="shared" si="98"/>
        <v>xxx</v>
      </c>
      <c r="S489" s="134" t="str">
        <f t="shared" si="99"/>
        <v>xxx</v>
      </c>
      <c r="T489" s="134" t="str">
        <f t="shared" si="100"/>
        <v>xxx</v>
      </c>
      <c r="U489" s="134" t="str">
        <f t="shared" si="101"/>
        <v>xxx</v>
      </c>
      <c r="V489" s="133" t="str">
        <f t="shared" si="102"/>
        <v>xxx</v>
      </c>
      <c r="W489" s="133" t="str">
        <f t="shared" si="104"/>
        <v>xxx</v>
      </c>
      <c r="X489" s="133" t="str">
        <f t="shared" si="103"/>
        <v>xxx</v>
      </c>
      <c r="Y489" s="131">
        <f t="shared" si="92"/>
        <v>0</v>
      </c>
    </row>
    <row r="490" spans="1:25" ht="12.75">
      <c r="A490" s="187">
        <v>487</v>
      </c>
      <c r="B490" s="135"/>
      <c r="C490" s="135"/>
      <c r="D490" s="135"/>
      <c r="E490" s="135"/>
      <c r="F490" s="135"/>
      <c r="G490" s="135"/>
      <c r="M490" s="134" t="str">
        <f t="shared" si="93"/>
        <v>xxx</v>
      </c>
      <c r="N490" s="134" t="str">
        <f t="shared" si="94"/>
        <v>xxx</v>
      </c>
      <c r="O490" s="134" t="str">
        <f t="shared" si="95"/>
        <v>xxx</v>
      </c>
      <c r="P490" s="134" t="str">
        <f t="shared" si="96"/>
        <v>xxx</v>
      </c>
      <c r="Q490" s="134" t="str">
        <f t="shared" si="97"/>
        <v>xxx</v>
      </c>
      <c r="R490" s="134" t="str">
        <f t="shared" si="98"/>
        <v>xxx</v>
      </c>
      <c r="S490" s="134" t="str">
        <f t="shared" si="99"/>
        <v>xxx</v>
      </c>
      <c r="T490" s="134" t="str">
        <f t="shared" si="100"/>
        <v>xxx</v>
      </c>
      <c r="U490" s="134" t="str">
        <f t="shared" si="101"/>
        <v>xxx</v>
      </c>
      <c r="V490" s="133" t="str">
        <f t="shared" si="102"/>
        <v>xxx</v>
      </c>
      <c r="W490" s="133" t="str">
        <f t="shared" si="104"/>
        <v>xxx</v>
      </c>
      <c r="X490" s="133" t="str">
        <f t="shared" si="103"/>
        <v>xxx</v>
      </c>
      <c r="Y490" s="131">
        <f t="shared" si="92"/>
        <v>0</v>
      </c>
    </row>
    <row r="491" spans="1:25" ht="12.75">
      <c r="A491" s="187">
        <v>488</v>
      </c>
      <c r="B491" s="135"/>
      <c r="C491" s="135"/>
      <c r="D491" s="135"/>
      <c r="E491" s="135"/>
      <c r="F491" s="135"/>
      <c r="G491" s="135"/>
      <c r="M491" s="134" t="str">
        <f t="shared" si="93"/>
        <v>xxx</v>
      </c>
      <c r="N491" s="134" t="str">
        <f t="shared" si="94"/>
        <v>xxx</v>
      </c>
      <c r="O491" s="134" t="str">
        <f t="shared" si="95"/>
        <v>xxx</v>
      </c>
      <c r="P491" s="134" t="str">
        <f t="shared" si="96"/>
        <v>xxx</v>
      </c>
      <c r="Q491" s="134" t="str">
        <f t="shared" si="97"/>
        <v>xxx</v>
      </c>
      <c r="R491" s="134" t="str">
        <f t="shared" si="98"/>
        <v>xxx</v>
      </c>
      <c r="S491" s="134" t="str">
        <f t="shared" si="99"/>
        <v>xxx</v>
      </c>
      <c r="T491" s="134" t="str">
        <f t="shared" si="100"/>
        <v>xxx</v>
      </c>
      <c r="U491" s="134" t="str">
        <f t="shared" si="101"/>
        <v>xxx</v>
      </c>
      <c r="V491" s="133" t="str">
        <f t="shared" si="102"/>
        <v>xxx</v>
      </c>
      <c r="W491" s="133" t="str">
        <f t="shared" si="104"/>
        <v>xxx</v>
      </c>
      <c r="X491" s="133" t="str">
        <f t="shared" si="103"/>
        <v>xxx</v>
      </c>
      <c r="Y491" s="131">
        <f t="shared" si="92"/>
        <v>0</v>
      </c>
    </row>
    <row r="492" spans="1:25" ht="12.75">
      <c r="A492" s="187">
        <v>489</v>
      </c>
      <c r="B492" s="135"/>
      <c r="C492" s="135"/>
      <c r="D492" s="135"/>
      <c r="E492" s="135"/>
      <c r="F492" s="135"/>
      <c r="G492" s="135"/>
      <c r="M492" s="134" t="str">
        <f t="shared" si="93"/>
        <v>xxx</v>
      </c>
      <c r="N492" s="134" t="str">
        <f t="shared" si="94"/>
        <v>xxx</v>
      </c>
      <c r="O492" s="134" t="str">
        <f t="shared" si="95"/>
        <v>xxx</v>
      </c>
      <c r="P492" s="134" t="str">
        <f t="shared" si="96"/>
        <v>xxx</v>
      </c>
      <c r="Q492" s="134" t="str">
        <f t="shared" si="97"/>
        <v>xxx</v>
      </c>
      <c r="R492" s="134" t="str">
        <f t="shared" si="98"/>
        <v>xxx</v>
      </c>
      <c r="S492" s="134" t="str">
        <f t="shared" si="99"/>
        <v>xxx</v>
      </c>
      <c r="T492" s="134" t="str">
        <f t="shared" si="100"/>
        <v>xxx</v>
      </c>
      <c r="U492" s="134" t="str">
        <f t="shared" si="101"/>
        <v>xxx</v>
      </c>
      <c r="V492" s="133" t="str">
        <f t="shared" si="102"/>
        <v>xxx</v>
      </c>
      <c r="W492" s="133" t="str">
        <f t="shared" si="104"/>
        <v>xxx</v>
      </c>
      <c r="X492" s="133" t="str">
        <f t="shared" si="103"/>
        <v>xxx</v>
      </c>
      <c r="Y492" s="131">
        <f t="shared" si="92"/>
        <v>0</v>
      </c>
    </row>
    <row r="493" spans="1:25" ht="12.75">
      <c r="A493" s="187">
        <v>490</v>
      </c>
      <c r="B493" s="135"/>
      <c r="C493" s="135"/>
      <c r="D493" s="135"/>
      <c r="E493" s="135"/>
      <c r="F493" s="135"/>
      <c r="G493" s="135"/>
      <c r="M493" s="134" t="str">
        <f t="shared" si="93"/>
        <v>xxx</v>
      </c>
      <c r="N493" s="134" t="str">
        <f t="shared" si="94"/>
        <v>xxx</v>
      </c>
      <c r="O493" s="134" t="str">
        <f t="shared" si="95"/>
        <v>xxx</v>
      </c>
      <c r="P493" s="134" t="str">
        <f t="shared" si="96"/>
        <v>xxx</v>
      </c>
      <c r="Q493" s="134" t="str">
        <f t="shared" si="97"/>
        <v>xxx</v>
      </c>
      <c r="R493" s="134" t="str">
        <f t="shared" si="98"/>
        <v>xxx</v>
      </c>
      <c r="S493" s="134" t="str">
        <f t="shared" si="99"/>
        <v>xxx</v>
      </c>
      <c r="T493" s="134" t="str">
        <f t="shared" si="100"/>
        <v>xxx</v>
      </c>
      <c r="U493" s="134" t="str">
        <f t="shared" si="101"/>
        <v>xxx</v>
      </c>
      <c r="V493" s="133" t="str">
        <f t="shared" si="102"/>
        <v>xxx</v>
      </c>
      <c r="W493" s="133" t="str">
        <f t="shared" si="104"/>
        <v>xxx</v>
      </c>
      <c r="X493" s="133" t="str">
        <f t="shared" si="103"/>
        <v>xxx</v>
      </c>
      <c r="Y493" s="131">
        <f t="shared" si="92"/>
        <v>0</v>
      </c>
    </row>
    <row r="494" spans="1:25" ht="12.75">
      <c r="A494" s="187">
        <v>491</v>
      </c>
      <c r="B494" s="135"/>
      <c r="C494" s="135"/>
      <c r="D494" s="135"/>
      <c r="E494" s="135"/>
      <c r="F494" s="135"/>
      <c r="G494" s="135"/>
      <c r="M494" s="134" t="str">
        <f t="shared" si="93"/>
        <v>xxx</v>
      </c>
      <c r="N494" s="134" t="str">
        <f t="shared" si="94"/>
        <v>xxx</v>
      </c>
      <c r="O494" s="134" t="str">
        <f t="shared" si="95"/>
        <v>xxx</v>
      </c>
      <c r="P494" s="134" t="str">
        <f t="shared" si="96"/>
        <v>xxx</v>
      </c>
      <c r="Q494" s="134" t="str">
        <f t="shared" si="97"/>
        <v>xxx</v>
      </c>
      <c r="R494" s="134" t="str">
        <f t="shared" si="98"/>
        <v>xxx</v>
      </c>
      <c r="S494" s="134" t="str">
        <f t="shared" si="99"/>
        <v>xxx</v>
      </c>
      <c r="T494" s="134" t="str">
        <f t="shared" si="100"/>
        <v>xxx</v>
      </c>
      <c r="U494" s="134" t="str">
        <f t="shared" si="101"/>
        <v>xxx</v>
      </c>
      <c r="V494" s="133" t="str">
        <f t="shared" si="102"/>
        <v>xxx</v>
      </c>
      <c r="W494" s="133" t="str">
        <f t="shared" si="104"/>
        <v>xxx</v>
      </c>
      <c r="X494" s="133" t="str">
        <f t="shared" si="103"/>
        <v>xxx</v>
      </c>
      <c r="Y494" s="131">
        <f t="shared" si="92"/>
        <v>0</v>
      </c>
    </row>
    <row r="495" spans="1:25" ht="12.75">
      <c r="A495" s="187">
        <v>492</v>
      </c>
      <c r="B495" s="135"/>
      <c r="C495" s="135"/>
      <c r="D495" s="135"/>
      <c r="E495" s="135"/>
      <c r="F495" s="135"/>
      <c r="G495" s="135"/>
      <c r="M495" s="134" t="str">
        <f t="shared" si="93"/>
        <v>xxx</v>
      </c>
      <c r="N495" s="134" t="str">
        <f t="shared" si="94"/>
        <v>xxx</v>
      </c>
      <c r="O495" s="134" t="str">
        <f t="shared" si="95"/>
        <v>xxx</v>
      </c>
      <c r="P495" s="134" t="str">
        <f t="shared" si="96"/>
        <v>xxx</v>
      </c>
      <c r="Q495" s="134" t="str">
        <f t="shared" si="97"/>
        <v>xxx</v>
      </c>
      <c r="R495" s="134" t="str">
        <f t="shared" si="98"/>
        <v>xxx</v>
      </c>
      <c r="S495" s="134" t="str">
        <f t="shared" si="99"/>
        <v>xxx</v>
      </c>
      <c r="T495" s="134" t="str">
        <f t="shared" si="100"/>
        <v>xxx</v>
      </c>
      <c r="U495" s="134" t="str">
        <f t="shared" si="101"/>
        <v>xxx</v>
      </c>
      <c r="V495" s="133" t="str">
        <f t="shared" si="102"/>
        <v>xxx</v>
      </c>
      <c r="W495" s="133" t="str">
        <f t="shared" si="104"/>
        <v>xxx</v>
      </c>
      <c r="X495" s="133" t="str">
        <f t="shared" si="103"/>
        <v>xxx</v>
      </c>
      <c r="Y495" s="131">
        <f t="shared" si="92"/>
        <v>0</v>
      </c>
    </row>
    <row r="496" spans="1:25" ht="12.75">
      <c r="A496" s="187">
        <v>493</v>
      </c>
      <c r="B496" s="135"/>
      <c r="C496" s="135"/>
      <c r="D496" s="135"/>
      <c r="E496" s="135"/>
      <c r="F496" s="135"/>
      <c r="G496" s="135"/>
      <c r="M496" s="134" t="str">
        <f t="shared" si="93"/>
        <v>xxx</v>
      </c>
      <c r="N496" s="134" t="str">
        <f t="shared" si="94"/>
        <v>xxx</v>
      </c>
      <c r="O496" s="134" t="str">
        <f t="shared" si="95"/>
        <v>xxx</v>
      </c>
      <c r="P496" s="134" t="str">
        <f t="shared" si="96"/>
        <v>xxx</v>
      </c>
      <c r="Q496" s="134" t="str">
        <f t="shared" si="97"/>
        <v>xxx</v>
      </c>
      <c r="R496" s="134" t="str">
        <f t="shared" si="98"/>
        <v>xxx</v>
      </c>
      <c r="S496" s="134" t="str">
        <f t="shared" si="99"/>
        <v>xxx</v>
      </c>
      <c r="T496" s="134" t="str">
        <f t="shared" si="100"/>
        <v>xxx</v>
      </c>
      <c r="U496" s="134" t="str">
        <f t="shared" si="101"/>
        <v>xxx</v>
      </c>
      <c r="V496" s="133" t="str">
        <f t="shared" si="102"/>
        <v>xxx</v>
      </c>
      <c r="W496" s="133" t="str">
        <f t="shared" si="104"/>
        <v>xxx</v>
      </c>
      <c r="X496" s="133" t="str">
        <f t="shared" si="103"/>
        <v>xxx</v>
      </c>
      <c r="Y496" s="131">
        <f t="shared" si="92"/>
        <v>0</v>
      </c>
    </row>
    <row r="497" spans="1:25" ht="12.75">
      <c r="A497" s="187">
        <v>494</v>
      </c>
      <c r="B497" s="135"/>
      <c r="C497" s="135"/>
      <c r="D497" s="135"/>
      <c r="E497" s="135"/>
      <c r="F497" s="135"/>
      <c r="G497" s="135"/>
      <c r="M497" s="134" t="str">
        <f t="shared" si="93"/>
        <v>xxx</v>
      </c>
      <c r="N497" s="134" t="str">
        <f t="shared" si="94"/>
        <v>xxx</v>
      </c>
      <c r="O497" s="134" t="str">
        <f t="shared" si="95"/>
        <v>xxx</v>
      </c>
      <c r="P497" s="134" t="str">
        <f t="shared" si="96"/>
        <v>xxx</v>
      </c>
      <c r="Q497" s="134" t="str">
        <f t="shared" si="97"/>
        <v>xxx</v>
      </c>
      <c r="R497" s="134" t="str">
        <f t="shared" si="98"/>
        <v>xxx</v>
      </c>
      <c r="S497" s="134" t="str">
        <f t="shared" si="99"/>
        <v>xxx</v>
      </c>
      <c r="T497" s="134" t="str">
        <f t="shared" si="100"/>
        <v>xxx</v>
      </c>
      <c r="U497" s="134" t="str">
        <f t="shared" si="101"/>
        <v>xxx</v>
      </c>
      <c r="V497" s="133" t="str">
        <f t="shared" si="102"/>
        <v>xxx</v>
      </c>
      <c r="W497" s="133" t="str">
        <f t="shared" si="104"/>
        <v>xxx</v>
      </c>
      <c r="X497" s="133" t="str">
        <f t="shared" si="103"/>
        <v>xxx</v>
      </c>
      <c r="Y497" s="131">
        <f t="shared" si="92"/>
        <v>0</v>
      </c>
    </row>
    <row r="498" spans="1:25" ht="12.75">
      <c r="A498" s="187">
        <v>495</v>
      </c>
      <c r="B498" s="135"/>
      <c r="C498" s="135"/>
      <c r="D498" s="135"/>
      <c r="E498" s="135"/>
      <c r="F498" s="135"/>
      <c r="G498" s="135"/>
      <c r="M498" s="134" t="str">
        <f t="shared" si="93"/>
        <v>xxx</v>
      </c>
      <c r="N498" s="134" t="str">
        <f t="shared" si="94"/>
        <v>xxx</v>
      </c>
      <c r="O498" s="134" t="str">
        <f t="shared" si="95"/>
        <v>xxx</v>
      </c>
      <c r="P498" s="134" t="str">
        <f t="shared" si="96"/>
        <v>xxx</v>
      </c>
      <c r="Q498" s="134" t="str">
        <f t="shared" si="97"/>
        <v>xxx</v>
      </c>
      <c r="R498" s="134" t="str">
        <f t="shared" si="98"/>
        <v>xxx</v>
      </c>
      <c r="S498" s="134" t="str">
        <f t="shared" si="99"/>
        <v>xxx</v>
      </c>
      <c r="T498" s="134" t="str">
        <f t="shared" si="100"/>
        <v>xxx</v>
      </c>
      <c r="U498" s="134" t="str">
        <f t="shared" si="101"/>
        <v>xxx</v>
      </c>
      <c r="V498" s="133" t="str">
        <f t="shared" si="102"/>
        <v>xxx</v>
      </c>
      <c r="W498" s="133" t="str">
        <f t="shared" si="104"/>
        <v>xxx</v>
      </c>
      <c r="X498" s="133" t="str">
        <f t="shared" si="103"/>
        <v>xxx</v>
      </c>
      <c r="Y498" s="131">
        <f t="shared" si="92"/>
        <v>0</v>
      </c>
    </row>
    <row r="499" spans="1:25" ht="12.75">
      <c r="A499" s="187">
        <v>496</v>
      </c>
      <c r="B499" s="135"/>
      <c r="C499" s="135"/>
      <c r="D499" s="135"/>
      <c r="E499" s="135"/>
      <c r="F499" s="135"/>
      <c r="G499" s="135"/>
      <c r="M499" s="134" t="str">
        <f t="shared" si="93"/>
        <v>xxx</v>
      </c>
      <c r="N499" s="134" t="str">
        <f t="shared" si="94"/>
        <v>xxx</v>
      </c>
      <c r="O499" s="134" t="str">
        <f t="shared" si="95"/>
        <v>xxx</v>
      </c>
      <c r="P499" s="134" t="str">
        <f t="shared" si="96"/>
        <v>xxx</v>
      </c>
      <c r="Q499" s="134" t="str">
        <f t="shared" si="97"/>
        <v>xxx</v>
      </c>
      <c r="R499" s="134" t="str">
        <f t="shared" si="98"/>
        <v>xxx</v>
      </c>
      <c r="S499" s="134" t="str">
        <f t="shared" si="99"/>
        <v>xxx</v>
      </c>
      <c r="T499" s="134" t="str">
        <f t="shared" si="100"/>
        <v>xxx</v>
      </c>
      <c r="U499" s="134" t="str">
        <f t="shared" si="101"/>
        <v>xxx</v>
      </c>
      <c r="V499" s="133" t="str">
        <f t="shared" si="102"/>
        <v>xxx</v>
      </c>
      <c r="W499" s="133" t="str">
        <f t="shared" si="104"/>
        <v>xxx</v>
      </c>
      <c r="X499" s="133" t="str">
        <f t="shared" si="103"/>
        <v>xxx</v>
      </c>
      <c r="Y499" s="131">
        <f t="shared" si="92"/>
        <v>0</v>
      </c>
    </row>
    <row r="500" spans="1:25" ht="12.75">
      <c r="A500" s="187">
        <v>497</v>
      </c>
      <c r="B500" s="135"/>
      <c r="C500" s="135"/>
      <c r="D500" s="135"/>
      <c r="E500" s="135"/>
      <c r="F500" s="135"/>
      <c r="G500" s="135"/>
      <c r="M500" s="134" t="str">
        <f t="shared" si="93"/>
        <v>xxx</v>
      </c>
      <c r="N500" s="134" t="str">
        <f t="shared" si="94"/>
        <v>xxx</v>
      </c>
      <c r="O500" s="134" t="str">
        <f t="shared" si="95"/>
        <v>xxx</v>
      </c>
      <c r="P500" s="134" t="str">
        <f t="shared" si="96"/>
        <v>xxx</v>
      </c>
      <c r="Q500" s="134" t="str">
        <f t="shared" si="97"/>
        <v>xxx</v>
      </c>
      <c r="R500" s="134" t="str">
        <f t="shared" si="98"/>
        <v>xxx</v>
      </c>
      <c r="S500" s="134" t="str">
        <f t="shared" si="99"/>
        <v>xxx</v>
      </c>
      <c r="T500" s="134" t="str">
        <f t="shared" si="100"/>
        <v>xxx</v>
      </c>
      <c r="U500" s="134" t="str">
        <f t="shared" si="101"/>
        <v>xxx</v>
      </c>
      <c r="V500" s="133" t="str">
        <f t="shared" si="102"/>
        <v>xxx</v>
      </c>
      <c r="W500" s="133" t="str">
        <f t="shared" si="104"/>
        <v>xxx</v>
      </c>
      <c r="X500" s="133" t="str">
        <f t="shared" si="103"/>
        <v>xxx</v>
      </c>
      <c r="Y500" s="131">
        <f t="shared" si="92"/>
        <v>0</v>
      </c>
    </row>
    <row r="501" spans="1:25" ht="12.75">
      <c r="A501" s="187">
        <v>498</v>
      </c>
      <c r="B501" s="135"/>
      <c r="C501" s="135"/>
      <c r="D501" s="135"/>
      <c r="E501" s="135"/>
      <c r="F501" s="135"/>
      <c r="G501" s="135"/>
      <c r="M501" s="134" t="str">
        <f t="shared" si="93"/>
        <v>xxx</v>
      </c>
      <c r="N501" s="134" t="str">
        <f t="shared" si="94"/>
        <v>xxx</v>
      </c>
      <c r="O501" s="134" t="str">
        <f t="shared" si="95"/>
        <v>xxx</v>
      </c>
      <c r="P501" s="134" t="str">
        <f t="shared" si="96"/>
        <v>xxx</v>
      </c>
      <c r="Q501" s="134" t="str">
        <f t="shared" si="97"/>
        <v>xxx</v>
      </c>
      <c r="R501" s="134" t="str">
        <f t="shared" si="98"/>
        <v>xxx</v>
      </c>
      <c r="S501" s="134" t="str">
        <f t="shared" si="99"/>
        <v>xxx</v>
      </c>
      <c r="T501" s="134" t="str">
        <f t="shared" si="100"/>
        <v>xxx</v>
      </c>
      <c r="U501" s="134" t="str">
        <f t="shared" si="101"/>
        <v>xxx</v>
      </c>
      <c r="V501" s="133" t="str">
        <f t="shared" si="102"/>
        <v>xxx</v>
      </c>
      <c r="W501" s="133" t="str">
        <f t="shared" si="104"/>
        <v>xxx</v>
      </c>
      <c r="X501" s="133" t="str">
        <f t="shared" si="103"/>
        <v>xxx</v>
      </c>
      <c r="Y501" s="131">
        <f t="shared" si="92"/>
        <v>0</v>
      </c>
    </row>
    <row r="502" spans="1:25" ht="12.75">
      <c r="A502" s="187">
        <v>499</v>
      </c>
      <c r="B502" s="135"/>
      <c r="C502" s="135"/>
      <c r="D502" s="135"/>
      <c r="E502" s="135"/>
      <c r="F502" s="135"/>
      <c r="G502" s="135"/>
      <c r="M502" s="134" t="str">
        <f t="shared" si="93"/>
        <v>xxx</v>
      </c>
      <c r="N502" s="134" t="str">
        <f t="shared" si="94"/>
        <v>xxx</v>
      </c>
      <c r="O502" s="134" t="str">
        <f t="shared" si="95"/>
        <v>xxx</v>
      </c>
      <c r="P502" s="134" t="str">
        <f t="shared" si="96"/>
        <v>xxx</v>
      </c>
      <c r="Q502" s="134" t="str">
        <f t="shared" si="97"/>
        <v>xxx</v>
      </c>
      <c r="R502" s="134" t="str">
        <f t="shared" si="98"/>
        <v>xxx</v>
      </c>
      <c r="S502" s="134" t="str">
        <f t="shared" si="99"/>
        <v>xxx</v>
      </c>
      <c r="T502" s="134" t="str">
        <f t="shared" si="100"/>
        <v>xxx</v>
      </c>
      <c r="U502" s="134" t="str">
        <f t="shared" si="101"/>
        <v>xxx</v>
      </c>
      <c r="V502" s="133" t="str">
        <f t="shared" si="102"/>
        <v>xxx</v>
      </c>
      <c r="W502" s="133" t="str">
        <f t="shared" si="104"/>
        <v>xxx</v>
      </c>
      <c r="X502" s="133" t="str">
        <f t="shared" si="103"/>
        <v>xxx</v>
      </c>
      <c r="Y502" s="131">
        <f t="shared" si="92"/>
        <v>0</v>
      </c>
    </row>
    <row r="503" spans="1:25" ht="12.75">
      <c r="A503" s="187">
        <v>500</v>
      </c>
      <c r="B503" s="135"/>
      <c r="C503" s="135"/>
      <c r="D503" s="135"/>
      <c r="E503" s="135"/>
      <c r="F503" s="135"/>
      <c r="G503" s="135"/>
      <c r="M503" s="134" t="str">
        <f t="shared" si="93"/>
        <v>xxx</v>
      </c>
      <c r="N503" s="134" t="str">
        <f t="shared" si="94"/>
        <v>xxx</v>
      </c>
      <c r="O503" s="134" t="str">
        <f t="shared" si="95"/>
        <v>xxx</v>
      </c>
      <c r="P503" s="134" t="str">
        <f t="shared" si="96"/>
        <v>xxx</v>
      </c>
      <c r="Q503" s="134" t="str">
        <f t="shared" si="97"/>
        <v>xxx</v>
      </c>
      <c r="R503" s="134" t="str">
        <f t="shared" si="98"/>
        <v>xxx</v>
      </c>
      <c r="S503" s="134" t="str">
        <f t="shared" si="99"/>
        <v>xxx</v>
      </c>
      <c r="T503" s="134" t="str">
        <f t="shared" si="100"/>
        <v>xxx</v>
      </c>
      <c r="U503" s="134" t="str">
        <f t="shared" si="101"/>
        <v>xxx</v>
      </c>
      <c r="V503" s="133" t="str">
        <f t="shared" si="102"/>
        <v>xxx</v>
      </c>
      <c r="W503" s="133" t="str">
        <f t="shared" si="104"/>
        <v>xxx</v>
      </c>
      <c r="X503" s="133" t="str">
        <f t="shared" si="103"/>
        <v>xxx</v>
      </c>
      <c r="Y503" s="131">
        <f t="shared" si="92"/>
        <v>0</v>
      </c>
    </row>
  </sheetData>
  <sheetProtection password="DEA1" sheet="1"/>
  <protectedRanges>
    <protectedRange sqref="G4:G503" name="Quote parziali"/>
    <protectedRange sqref="F4:F503" name="Quote assolute"/>
    <protectedRange sqref="E5:E503" name="Distanze progressive inclinate"/>
    <protectedRange sqref="D5:D503" name="Distanze progressive orizzontali"/>
    <protectedRange sqref="C5:C503" name="Distanze parziali inclinate"/>
    <protectedRange sqref="B5:B503" name="Distanze parziali orizzontali"/>
  </protectedRanges>
  <mergeCells count="14">
    <mergeCell ref="A1:F1"/>
    <mergeCell ref="A2:A3"/>
    <mergeCell ref="B2:C2"/>
    <mergeCell ref="D2:E2"/>
    <mergeCell ref="F2:F3"/>
    <mergeCell ref="G2:G3"/>
    <mergeCell ref="I2:K5"/>
    <mergeCell ref="W1:X3"/>
    <mergeCell ref="I14:K17"/>
    <mergeCell ref="I7:K12"/>
    <mergeCell ref="U2:V2"/>
    <mergeCell ref="M1:V1"/>
    <mergeCell ref="Q2:T2"/>
    <mergeCell ref="M2:P2"/>
  </mergeCells>
  <printOptions/>
  <pageMargins left="0.75" right="0.75" top="1" bottom="1" header="0.5" footer="0.5"/>
  <pageSetup horizontalDpi="600" verticalDpi="600" orientation="portrait" paperSize="9" r:id="rId1"/>
  <ignoredErrors>
    <ignoredError sqref="V5 U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5" zoomScaleNormal="75" zoomScalePageLayoutView="0" workbookViewId="0" topLeftCell="A1">
      <selection activeCell="T157" sqref="T157"/>
    </sheetView>
  </sheetViews>
  <sheetFormatPr defaultColWidth="9.140625" defaultRowHeight="12.75"/>
  <cols>
    <col min="1" max="1" width="8.28125" style="137" customWidth="1"/>
    <col min="2" max="4" width="12.421875" style="177" customWidth="1"/>
    <col min="5" max="5" width="12.421875" style="2" customWidth="1"/>
    <col min="6" max="6" width="9.421875" style="177" customWidth="1"/>
    <col min="7" max="11" width="10.8515625" style="2" bestFit="1" customWidth="1"/>
    <col min="12" max="13" width="12.7109375" style="2" bestFit="1" customWidth="1"/>
    <col min="14" max="15" width="8.140625" style="177" bestFit="1" customWidth="1"/>
    <col min="16" max="16" width="9.57421875" style="177" customWidth="1"/>
    <col min="17" max="17" width="8.28125" style="177" customWidth="1"/>
    <col min="18" max="18" width="10.140625" style="178" customWidth="1"/>
    <col min="19" max="20" width="14.28125" style="2" customWidth="1"/>
    <col min="21" max="21" width="11.421875" style="196" customWidth="1"/>
    <col min="22" max="23" width="11.421875" style="137" customWidth="1"/>
    <col min="24" max="16384" width="9.140625" style="2" customWidth="1"/>
  </cols>
  <sheetData>
    <row r="1" spans="2:23" ht="18.75" customHeight="1">
      <c r="B1" s="191" t="str">
        <f>'Dati generali'!F16</f>
        <v>PISTA di fondo  km </v>
      </c>
      <c r="C1" s="141"/>
      <c r="D1" s="141"/>
      <c r="E1" s="142"/>
      <c r="F1" s="143"/>
      <c r="G1" s="142"/>
      <c r="H1" s="142"/>
      <c r="I1" s="142"/>
      <c r="J1" s="142"/>
      <c r="K1" s="142"/>
      <c r="L1" s="142"/>
      <c r="M1" s="142"/>
      <c r="N1" s="143"/>
      <c r="O1" s="143"/>
      <c r="P1" s="143"/>
      <c r="Q1" s="143"/>
      <c r="R1" s="144"/>
      <c r="S1" s="142"/>
      <c r="T1" s="142"/>
      <c r="U1" s="231" t="s">
        <v>131</v>
      </c>
      <c r="W1" s="234">
        <v>30</v>
      </c>
    </row>
    <row r="2" spans="2:20" ht="18.75" customHeight="1" thickBot="1">
      <c r="B2" s="192" t="s">
        <v>59</v>
      </c>
      <c r="C2" s="145"/>
      <c r="D2" s="145"/>
      <c r="E2" s="130"/>
      <c r="F2" s="146"/>
      <c r="G2" s="49"/>
      <c r="H2" s="49"/>
      <c r="I2" s="49"/>
      <c r="J2" s="49"/>
      <c r="K2" s="49"/>
      <c r="L2" s="49"/>
      <c r="M2" s="130"/>
      <c r="N2" s="146"/>
      <c r="O2" s="146"/>
      <c r="P2" s="146"/>
      <c r="Q2" s="146"/>
      <c r="R2" s="147"/>
      <c r="S2" s="130"/>
      <c r="T2" s="130"/>
    </row>
    <row r="3" spans="2:26" ht="26.25" customHeight="1" thickBot="1">
      <c r="B3" s="292" t="s">
        <v>10</v>
      </c>
      <c r="C3" s="293"/>
      <c r="D3" s="293"/>
      <c r="E3" s="294"/>
      <c r="F3" s="113" t="s">
        <v>8</v>
      </c>
      <c r="G3" s="295" t="s">
        <v>6</v>
      </c>
      <c r="H3" s="296"/>
      <c r="I3" s="296"/>
      <c r="J3" s="296"/>
      <c r="K3" s="296"/>
      <c r="L3" s="297"/>
      <c r="M3" s="286" t="s">
        <v>64</v>
      </c>
      <c r="N3" s="287"/>
      <c r="O3" s="287"/>
      <c r="P3" s="287"/>
      <c r="Q3" s="287"/>
      <c r="R3" s="288"/>
      <c r="S3" s="148"/>
      <c r="T3" s="149"/>
      <c r="U3" s="289" t="s">
        <v>48</v>
      </c>
      <c r="V3" s="290"/>
      <c r="W3" s="291"/>
      <c r="X3" s="265" t="s">
        <v>125</v>
      </c>
      <c r="Y3" s="266"/>
      <c r="Z3" s="267"/>
    </row>
    <row r="4" spans="2:26" ht="13.5" thickBot="1">
      <c r="B4" s="281">
        <v>1</v>
      </c>
      <c r="C4" s="282"/>
      <c r="D4" s="283">
        <v>2</v>
      </c>
      <c r="E4" s="284"/>
      <c r="F4" s="126">
        <v>3</v>
      </c>
      <c r="G4" s="117">
        <v>4</v>
      </c>
      <c r="H4" s="118">
        <v>5</v>
      </c>
      <c r="I4" s="118">
        <v>6</v>
      </c>
      <c r="J4" s="119">
        <v>7</v>
      </c>
      <c r="K4" s="118">
        <v>8</v>
      </c>
      <c r="L4" s="120">
        <v>9</v>
      </c>
      <c r="M4" s="212">
        <v>10</v>
      </c>
      <c r="N4" s="213">
        <v>11</v>
      </c>
      <c r="O4" s="213">
        <v>12</v>
      </c>
      <c r="P4" s="213">
        <v>13</v>
      </c>
      <c r="Q4" s="213">
        <v>14</v>
      </c>
      <c r="R4" s="216">
        <v>15</v>
      </c>
      <c r="S4" s="285" t="s">
        <v>11</v>
      </c>
      <c r="T4" s="285"/>
      <c r="U4" s="197"/>
      <c r="V4" s="198"/>
      <c r="W4" s="199"/>
      <c r="X4" s="268"/>
      <c r="Y4" s="269"/>
      <c r="Z4" s="270"/>
    </row>
    <row r="5" spans="1:26" ht="12.75">
      <c r="A5" s="138" t="s">
        <v>34</v>
      </c>
      <c r="B5" s="123" t="s">
        <v>102</v>
      </c>
      <c r="C5" s="182" t="s">
        <v>102</v>
      </c>
      <c r="D5" s="123" t="s">
        <v>103</v>
      </c>
      <c r="E5" s="182" t="s">
        <v>103</v>
      </c>
      <c r="F5" s="123" t="s">
        <v>12</v>
      </c>
      <c r="G5" s="123" t="s">
        <v>86</v>
      </c>
      <c r="H5" s="121" t="s">
        <v>29</v>
      </c>
      <c r="I5" s="121" t="s">
        <v>71</v>
      </c>
      <c r="J5" s="121" t="s">
        <v>72</v>
      </c>
      <c r="K5" s="121" t="s">
        <v>69</v>
      </c>
      <c r="L5" s="124" t="s">
        <v>87</v>
      </c>
      <c r="M5" s="150" t="s">
        <v>65</v>
      </c>
      <c r="N5" s="151" t="s">
        <v>66</v>
      </c>
      <c r="O5" s="151" t="s">
        <v>67</v>
      </c>
      <c r="P5" s="214" t="s">
        <v>124</v>
      </c>
      <c r="Q5" s="214" t="s">
        <v>123</v>
      </c>
      <c r="R5" s="217" t="s">
        <v>68</v>
      </c>
      <c r="S5" s="152"/>
      <c r="T5" s="153"/>
      <c r="U5" s="200" t="s">
        <v>0</v>
      </c>
      <c r="V5" s="201" t="s">
        <v>1</v>
      </c>
      <c r="W5" s="200" t="s">
        <v>2</v>
      </c>
      <c r="X5" s="271"/>
      <c r="Y5" s="272"/>
      <c r="Z5" s="273"/>
    </row>
    <row r="6" spans="1:23" ht="12.75">
      <c r="A6" s="139" t="s">
        <v>35</v>
      </c>
      <c r="B6" s="110" t="s">
        <v>101</v>
      </c>
      <c r="C6" s="184" t="s">
        <v>104</v>
      </c>
      <c r="D6" s="110" t="s">
        <v>101</v>
      </c>
      <c r="E6" s="185" t="s">
        <v>104</v>
      </c>
      <c r="F6" s="210" t="s">
        <v>105</v>
      </c>
      <c r="G6" s="181" t="s">
        <v>27</v>
      </c>
      <c r="H6" s="122" t="s">
        <v>70</v>
      </c>
      <c r="I6" s="114" t="s">
        <v>70</v>
      </c>
      <c r="J6" s="114" t="s">
        <v>27</v>
      </c>
      <c r="K6" s="114" t="s">
        <v>70</v>
      </c>
      <c r="L6" s="125" t="s">
        <v>27</v>
      </c>
      <c r="M6" s="150" t="s">
        <v>130</v>
      </c>
      <c r="N6" s="151" t="s">
        <v>130</v>
      </c>
      <c r="O6" s="151" t="s">
        <v>130</v>
      </c>
      <c r="P6" s="151" t="s">
        <v>13</v>
      </c>
      <c r="Q6" s="151" t="s">
        <v>13</v>
      </c>
      <c r="R6" s="217" t="s">
        <v>28</v>
      </c>
      <c r="S6" s="215"/>
      <c r="T6" s="154"/>
      <c r="U6" s="202">
        <f>T158-W1</f>
        <v>-30</v>
      </c>
      <c r="V6" s="203">
        <f>U6+(W1/3)</f>
        <v>-20</v>
      </c>
      <c r="W6" s="203">
        <f>V6+(W1/3)</f>
        <v>-10</v>
      </c>
    </row>
    <row r="7" spans="1:23" ht="12.75">
      <c r="A7" s="140">
        <v>1</v>
      </c>
      <c r="B7" s="155">
        <f>'Tabella rilevamento'!U4</f>
        <v>0</v>
      </c>
      <c r="C7" s="183">
        <f>'Tabella rilevamento'!V4</f>
        <v>0</v>
      </c>
      <c r="D7" s="156">
        <f>MAX('Tabella rilevamento'!M4:P4)</f>
        <v>0</v>
      </c>
      <c r="E7" s="157">
        <f>MAX('Tabella rilevamento'!Q4:T4)</f>
        <v>0</v>
      </c>
      <c r="F7" s="158" t="str">
        <f>IF(MAX('Tabella rilevamento'!W4:X4)&lt;&gt;0,MAX('Tabella rilevamento'!W4:X4),"xxx")</f>
        <v>xxx</v>
      </c>
      <c r="G7" s="189">
        <f>B7</f>
        <v>0</v>
      </c>
      <c r="H7" s="190">
        <v>0</v>
      </c>
      <c r="I7" s="122">
        <f aca="true" t="shared" si="0" ref="I7:I39">IF(H7&lt;0,H7,"")</f>
      </c>
      <c r="J7" s="159">
        <f>IF(G7&lt;0,G7,"")</f>
      </c>
      <c r="K7" s="122">
        <f>IF(H7&gt;=0,H7,"")</f>
        <v>0</v>
      </c>
      <c r="L7" s="160">
        <f>IF(G7&gt;=0,G7,"")</f>
        <v>0</v>
      </c>
      <c r="M7" s="115"/>
      <c r="N7" s="112"/>
      <c r="O7" s="112"/>
      <c r="P7" s="159"/>
      <c r="Q7" s="159"/>
      <c r="R7" s="218"/>
      <c r="S7" s="298" t="s">
        <v>122</v>
      </c>
      <c r="T7" s="299"/>
      <c r="U7" s="204" t="str">
        <f aca="true" t="shared" si="1" ref="U7:U39">IF(M7&lt;&gt;0,$U$6," ")</f>
        <v> </v>
      </c>
      <c r="V7" s="204" t="str">
        <f aca="true" t="shared" si="2" ref="V7:V39">IF(N7&lt;&gt;0,$V$6," ")</f>
        <v> </v>
      </c>
      <c r="W7" s="204" t="str">
        <f aca="true" t="shared" si="3" ref="W7:W39">IF(O7&lt;&gt;0,$W$6," ")</f>
        <v> </v>
      </c>
    </row>
    <row r="8" spans="1:23" ht="12.75">
      <c r="A8" s="140">
        <f>+A7+1</f>
        <v>2</v>
      </c>
      <c r="B8" s="155" t="str">
        <f>'Tabella rilevamento'!U5</f>
        <v>xxx</v>
      </c>
      <c r="C8" s="183" t="str">
        <f>'Tabella rilevamento'!V5</f>
        <v>xxx</v>
      </c>
      <c r="D8" s="156" t="str">
        <f>IF(SUM('Tabella rilevamento'!B5:E5)&lt;&gt;0,MAX('Tabella rilevamento'!M5:P5),"xxx")</f>
        <v>xxx</v>
      </c>
      <c r="E8" s="157" t="str">
        <f>IF(SUM('Tabella rilevamento'!B5:E5)&lt;&gt;0,MAX('Tabella rilevamento'!Q5:T5),"xxx")</f>
        <v>xxx</v>
      </c>
      <c r="F8" s="158" t="str">
        <f>IF(MAX('Tabella rilevamento'!W5:X5)&lt;&gt;0,MAX('Tabella rilevamento'!W5:X5),"xxx")</f>
        <v>xxx</v>
      </c>
      <c r="G8" s="155" t="e">
        <f>F8-F7</f>
        <v>#VALUE!</v>
      </c>
      <c r="H8" s="161" t="e">
        <f>IF(D8&lt;&gt;0,G8/D8,1)</f>
        <v>#VALUE!</v>
      </c>
      <c r="I8" s="161" t="e">
        <f t="shared" si="0"/>
        <v>#VALUE!</v>
      </c>
      <c r="J8" s="162" t="e">
        <f>IF(G8&lt;0,G8,"")</f>
        <v>#VALUE!</v>
      </c>
      <c r="K8" s="161" t="e">
        <f>IF(H8&gt;=0,H8,"")</f>
        <v>#VALUE!</v>
      </c>
      <c r="L8" s="163" t="e">
        <f>IF(G8&gt;=0,G8,"")</f>
        <v>#VALUE!</v>
      </c>
      <c r="M8" s="220"/>
      <c r="N8" s="221"/>
      <c r="O8" s="221"/>
      <c r="P8" s="222"/>
      <c r="Q8" s="222"/>
      <c r="R8" s="219">
        <f>IF(P8&lt;&gt;0,Q8/P8,"")</f>
      </c>
      <c r="S8" s="279"/>
      <c r="T8" s="280"/>
      <c r="U8" s="204" t="str">
        <f t="shared" si="1"/>
        <v> </v>
      </c>
      <c r="V8" s="204" t="str">
        <f t="shared" si="2"/>
        <v> </v>
      </c>
      <c r="W8" s="204" t="str">
        <f t="shared" si="3"/>
        <v> </v>
      </c>
    </row>
    <row r="9" spans="1:23" ht="12.75">
      <c r="A9" s="140">
        <f aca="true" t="shared" si="4" ref="A9:A72">+A8+1</f>
        <v>3</v>
      </c>
      <c r="B9" s="155" t="str">
        <f>'Tabella rilevamento'!U6</f>
        <v>xxx</v>
      </c>
      <c r="C9" s="183" t="str">
        <f>'Tabella rilevamento'!V6</f>
        <v>xxx</v>
      </c>
      <c r="D9" s="156" t="str">
        <f>IF(SUM('Tabella rilevamento'!B6:E6)&lt;&gt;0,MAX('Tabella rilevamento'!M6:P6),"xxx")</f>
        <v>xxx</v>
      </c>
      <c r="E9" s="157" t="str">
        <f>IF(SUM('Tabella rilevamento'!B6:E6)&lt;&gt;0,MAX('Tabella rilevamento'!Q6:T6),"xxx")</f>
        <v>xxx</v>
      </c>
      <c r="F9" s="158" t="str">
        <f>IF(MAX('Tabella rilevamento'!W6:X6)&lt;&gt;0,MAX('Tabella rilevamento'!W6:X6),"xxx")</f>
        <v>xxx</v>
      </c>
      <c r="G9" s="155" t="e">
        <f aca="true" t="shared" si="5" ref="G9:G39">F9-F8</f>
        <v>#VALUE!</v>
      </c>
      <c r="H9" s="161" t="e">
        <f aca="true" t="shared" si="6" ref="H9:H27">IF(D9&lt;&gt;0,G9/D9,1)</f>
        <v>#VALUE!</v>
      </c>
      <c r="I9" s="161" t="e">
        <f t="shared" si="0"/>
        <v>#VALUE!</v>
      </c>
      <c r="J9" s="162" t="e">
        <f aca="true" t="shared" si="7" ref="J9:J27">IF(G9&lt;0,G9,"")</f>
        <v>#VALUE!</v>
      </c>
      <c r="K9" s="161" t="e">
        <f aca="true" t="shared" si="8" ref="K9:K27">IF(H9&gt;=0,H9,"")</f>
        <v>#VALUE!</v>
      </c>
      <c r="L9" s="163" t="e">
        <f aca="true" t="shared" si="9" ref="L9:L27">IF(G9&gt;=0,G9,"")</f>
        <v>#VALUE!</v>
      </c>
      <c r="M9" s="220"/>
      <c r="N9" s="221"/>
      <c r="O9" s="221"/>
      <c r="P9" s="222"/>
      <c r="Q9" s="222"/>
      <c r="R9" s="219">
        <f aca="true" t="shared" si="10" ref="R9:R39">IF(P9&lt;&gt;0,Q9/P9,"")</f>
      </c>
      <c r="S9" s="279"/>
      <c r="T9" s="280"/>
      <c r="U9" s="204" t="str">
        <f t="shared" si="1"/>
        <v> </v>
      </c>
      <c r="V9" s="204" t="str">
        <f t="shared" si="2"/>
        <v> </v>
      </c>
      <c r="W9" s="204" t="str">
        <f t="shared" si="3"/>
        <v> </v>
      </c>
    </row>
    <row r="10" spans="1:23" ht="12.75">
      <c r="A10" s="140">
        <f t="shared" si="4"/>
        <v>4</v>
      </c>
      <c r="B10" s="155" t="str">
        <f>'Tabella rilevamento'!U7</f>
        <v>xxx</v>
      </c>
      <c r="C10" s="183" t="str">
        <f>'Tabella rilevamento'!V7</f>
        <v>xxx</v>
      </c>
      <c r="D10" s="156" t="str">
        <f>IF(SUM('Tabella rilevamento'!B7:E7)&lt;&gt;0,MAX('Tabella rilevamento'!M7:P7),"xxx")</f>
        <v>xxx</v>
      </c>
      <c r="E10" s="157" t="str">
        <f>IF(SUM('Tabella rilevamento'!B7:E7)&lt;&gt;0,MAX('Tabella rilevamento'!Q7:T7),"xxx")</f>
        <v>xxx</v>
      </c>
      <c r="F10" s="158" t="str">
        <f>IF(MAX('Tabella rilevamento'!W7:X7)&lt;&gt;0,MAX('Tabella rilevamento'!W7:X7),"xxx")</f>
        <v>xxx</v>
      </c>
      <c r="G10" s="155" t="e">
        <f t="shared" si="5"/>
        <v>#VALUE!</v>
      </c>
      <c r="H10" s="161" t="e">
        <f t="shared" si="6"/>
        <v>#VALUE!</v>
      </c>
      <c r="I10" s="161" t="e">
        <f t="shared" si="0"/>
        <v>#VALUE!</v>
      </c>
      <c r="J10" s="162" t="e">
        <f t="shared" si="7"/>
        <v>#VALUE!</v>
      </c>
      <c r="K10" s="161" t="e">
        <f t="shared" si="8"/>
        <v>#VALUE!</v>
      </c>
      <c r="L10" s="163" t="e">
        <f t="shared" si="9"/>
        <v>#VALUE!</v>
      </c>
      <c r="M10" s="220"/>
      <c r="N10" s="221"/>
      <c r="O10" s="221"/>
      <c r="P10" s="222"/>
      <c r="Q10" s="222"/>
      <c r="R10" s="219">
        <f t="shared" si="10"/>
      </c>
      <c r="S10" s="279"/>
      <c r="T10" s="280"/>
      <c r="U10" s="204" t="str">
        <f t="shared" si="1"/>
        <v> </v>
      </c>
      <c r="V10" s="204" t="str">
        <f t="shared" si="2"/>
        <v> </v>
      </c>
      <c r="W10" s="204" t="str">
        <f t="shared" si="3"/>
        <v> </v>
      </c>
    </row>
    <row r="11" spans="1:23" ht="12.75">
      <c r="A11" s="140">
        <f t="shared" si="4"/>
        <v>5</v>
      </c>
      <c r="B11" s="155" t="str">
        <f>'Tabella rilevamento'!U8</f>
        <v>xxx</v>
      </c>
      <c r="C11" s="183" t="str">
        <f>'Tabella rilevamento'!V8</f>
        <v>xxx</v>
      </c>
      <c r="D11" s="156" t="str">
        <f>IF(SUM('Tabella rilevamento'!B8:E8)&lt;&gt;0,MAX('Tabella rilevamento'!M8:P8),"xxx")</f>
        <v>xxx</v>
      </c>
      <c r="E11" s="157" t="str">
        <f>IF(SUM('Tabella rilevamento'!B8:E8)&lt;&gt;0,MAX('Tabella rilevamento'!Q8:T8),"xxx")</f>
        <v>xxx</v>
      </c>
      <c r="F11" s="158" t="str">
        <f>IF(MAX('Tabella rilevamento'!W8:X8)&lt;&gt;0,MAX('Tabella rilevamento'!W8:X8),"xxx")</f>
        <v>xxx</v>
      </c>
      <c r="G11" s="155" t="e">
        <f t="shared" si="5"/>
        <v>#VALUE!</v>
      </c>
      <c r="H11" s="161" t="e">
        <f t="shared" si="6"/>
        <v>#VALUE!</v>
      </c>
      <c r="I11" s="161" t="e">
        <f t="shared" si="0"/>
        <v>#VALUE!</v>
      </c>
      <c r="J11" s="162" t="e">
        <f t="shared" si="7"/>
        <v>#VALUE!</v>
      </c>
      <c r="K11" s="161" t="e">
        <f t="shared" si="8"/>
        <v>#VALUE!</v>
      </c>
      <c r="L11" s="163" t="e">
        <f t="shared" si="9"/>
        <v>#VALUE!</v>
      </c>
      <c r="M11" s="220"/>
      <c r="N11" s="221"/>
      <c r="O11" s="221"/>
      <c r="P11" s="222"/>
      <c r="Q11" s="222"/>
      <c r="R11" s="219">
        <f t="shared" si="10"/>
      </c>
      <c r="S11" s="279"/>
      <c r="T11" s="280"/>
      <c r="U11" s="204" t="str">
        <f t="shared" si="1"/>
        <v> </v>
      </c>
      <c r="V11" s="204" t="str">
        <f t="shared" si="2"/>
        <v> </v>
      </c>
      <c r="W11" s="204" t="str">
        <f t="shared" si="3"/>
        <v> </v>
      </c>
    </row>
    <row r="12" spans="1:23" ht="12.75">
      <c r="A12" s="140">
        <f t="shared" si="4"/>
        <v>6</v>
      </c>
      <c r="B12" s="155" t="str">
        <f>'Tabella rilevamento'!U9</f>
        <v>xxx</v>
      </c>
      <c r="C12" s="183" t="str">
        <f>'Tabella rilevamento'!V9</f>
        <v>xxx</v>
      </c>
      <c r="D12" s="156" t="str">
        <f>IF(SUM('Tabella rilevamento'!B9:E9)&lt;&gt;0,MAX('Tabella rilevamento'!M9:P9),"xxx")</f>
        <v>xxx</v>
      </c>
      <c r="E12" s="157" t="str">
        <f>IF(SUM('Tabella rilevamento'!B9:E9)&lt;&gt;0,MAX('Tabella rilevamento'!Q9:T9),"xxx")</f>
        <v>xxx</v>
      </c>
      <c r="F12" s="158" t="str">
        <f>IF(MAX('Tabella rilevamento'!W9:X9)&lt;&gt;0,MAX('Tabella rilevamento'!W9:X9),"xxx")</f>
        <v>xxx</v>
      </c>
      <c r="G12" s="155" t="e">
        <f t="shared" si="5"/>
        <v>#VALUE!</v>
      </c>
      <c r="H12" s="161" t="e">
        <f t="shared" si="6"/>
        <v>#VALUE!</v>
      </c>
      <c r="I12" s="161" t="e">
        <f t="shared" si="0"/>
        <v>#VALUE!</v>
      </c>
      <c r="J12" s="162" t="e">
        <f t="shared" si="7"/>
        <v>#VALUE!</v>
      </c>
      <c r="K12" s="161" t="e">
        <f t="shared" si="8"/>
        <v>#VALUE!</v>
      </c>
      <c r="L12" s="163" t="e">
        <f t="shared" si="9"/>
        <v>#VALUE!</v>
      </c>
      <c r="M12" s="220"/>
      <c r="N12" s="221"/>
      <c r="O12" s="221"/>
      <c r="P12" s="222"/>
      <c r="Q12" s="222"/>
      <c r="R12" s="219">
        <f t="shared" si="10"/>
      </c>
      <c r="S12" s="279"/>
      <c r="T12" s="280"/>
      <c r="U12" s="204" t="str">
        <f t="shared" si="1"/>
        <v> </v>
      </c>
      <c r="V12" s="204" t="str">
        <f t="shared" si="2"/>
        <v> </v>
      </c>
      <c r="W12" s="204" t="str">
        <f t="shared" si="3"/>
        <v> </v>
      </c>
    </row>
    <row r="13" spans="1:23" ht="12.75">
      <c r="A13" s="140">
        <f t="shared" si="4"/>
        <v>7</v>
      </c>
      <c r="B13" s="155" t="str">
        <f>'Tabella rilevamento'!U10</f>
        <v>xxx</v>
      </c>
      <c r="C13" s="183" t="str">
        <f>'Tabella rilevamento'!V10</f>
        <v>xxx</v>
      </c>
      <c r="D13" s="156" t="str">
        <f>IF(SUM('Tabella rilevamento'!B10:E10)&lt;&gt;0,MAX('Tabella rilevamento'!M10:P10),"xxx")</f>
        <v>xxx</v>
      </c>
      <c r="E13" s="157" t="str">
        <f>IF(SUM('Tabella rilevamento'!B10:E10)&lt;&gt;0,MAX('Tabella rilevamento'!Q10:T10),"xxx")</f>
        <v>xxx</v>
      </c>
      <c r="F13" s="158" t="str">
        <f>IF(MAX('Tabella rilevamento'!W10:X10)&lt;&gt;0,MAX('Tabella rilevamento'!W10:X10),"xxx")</f>
        <v>xxx</v>
      </c>
      <c r="G13" s="155" t="e">
        <f t="shared" si="5"/>
        <v>#VALUE!</v>
      </c>
      <c r="H13" s="161" t="e">
        <f t="shared" si="6"/>
        <v>#VALUE!</v>
      </c>
      <c r="I13" s="161" t="e">
        <f t="shared" si="0"/>
        <v>#VALUE!</v>
      </c>
      <c r="J13" s="162" t="e">
        <f t="shared" si="7"/>
        <v>#VALUE!</v>
      </c>
      <c r="K13" s="161" t="e">
        <f t="shared" si="8"/>
        <v>#VALUE!</v>
      </c>
      <c r="L13" s="163" t="e">
        <f t="shared" si="9"/>
        <v>#VALUE!</v>
      </c>
      <c r="M13" s="220"/>
      <c r="N13" s="221"/>
      <c r="O13" s="221"/>
      <c r="P13" s="222"/>
      <c r="Q13" s="222"/>
      <c r="R13" s="219">
        <f t="shared" si="10"/>
      </c>
      <c r="S13" s="279"/>
      <c r="T13" s="280"/>
      <c r="U13" s="204" t="str">
        <f t="shared" si="1"/>
        <v> </v>
      </c>
      <c r="V13" s="204" t="str">
        <f t="shared" si="2"/>
        <v> </v>
      </c>
      <c r="W13" s="204" t="str">
        <f t="shared" si="3"/>
        <v> </v>
      </c>
    </row>
    <row r="14" spans="1:23" ht="12.75">
      <c r="A14" s="140">
        <f t="shared" si="4"/>
        <v>8</v>
      </c>
      <c r="B14" s="155" t="str">
        <f>'Tabella rilevamento'!U11</f>
        <v>xxx</v>
      </c>
      <c r="C14" s="183" t="str">
        <f>'Tabella rilevamento'!V11</f>
        <v>xxx</v>
      </c>
      <c r="D14" s="156" t="str">
        <f>IF(SUM('Tabella rilevamento'!B11:E11)&lt;&gt;0,MAX('Tabella rilevamento'!M11:P11),"xxx")</f>
        <v>xxx</v>
      </c>
      <c r="E14" s="157" t="str">
        <f>IF(SUM('Tabella rilevamento'!B11:E11)&lt;&gt;0,MAX('Tabella rilevamento'!Q11:T11),"xxx")</f>
        <v>xxx</v>
      </c>
      <c r="F14" s="158" t="str">
        <f>IF(MAX('Tabella rilevamento'!W11:X11)&lt;&gt;0,MAX('Tabella rilevamento'!W11:X11),"xxx")</f>
        <v>xxx</v>
      </c>
      <c r="G14" s="155" t="e">
        <f t="shared" si="5"/>
        <v>#VALUE!</v>
      </c>
      <c r="H14" s="161" t="e">
        <f t="shared" si="6"/>
        <v>#VALUE!</v>
      </c>
      <c r="I14" s="161" t="e">
        <f t="shared" si="0"/>
        <v>#VALUE!</v>
      </c>
      <c r="J14" s="162" t="e">
        <f t="shared" si="7"/>
        <v>#VALUE!</v>
      </c>
      <c r="K14" s="161" t="e">
        <f t="shared" si="8"/>
        <v>#VALUE!</v>
      </c>
      <c r="L14" s="163" t="e">
        <f t="shared" si="9"/>
        <v>#VALUE!</v>
      </c>
      <c r="M14" s="220"/>
      <c r="N14" s="221"/>
      <c r="O14" s="221"/>
      <c r="P14" s="222"/>
      <c r="Q14" s="222"/>
      <c r="R14" s="219">
        <f t="shared" si="10"/>
      </c>
      <c r="S14" s="279"/>
      <c r="T14" s="280"/>
      <c r="U14" s="204" t="str">
        <f t="shared" si="1"/>
        <v> </v>
      </c>
      <c r="V14" s="204" t="str">
        <f t="shared" si="2"/>
        <v> </v>
      </c>
      <c r="W14" s="204" t="str">
        <f t="shared" si="3"/>
        <v> </v>
      </c>
    </row>
    <row r="15" spans="1:23" ht="12.75">
      <c r="A15" s="140">
        <f t="shared" si="4"/>
        <v>9</v>
      </c>
      <c r="B15" s="155" t="str">
        <f>'Tabella rilevamento'!U12</f>
        <v>xxx</v>
      </c>
      <c r="C15" s="183" t="str">
        <f>'Tabella rilevamento'!V12</f>
        <v>xxx</v>
      </c>
      <c r="D15" s="156" t="str">
        <f>IF(SUM('Tabella rilevamento'!B12:E12)&lt;&gt;0,MAX('Tabella rilevamento'!M12:P12),"xxx")</f>
        <v>xxx</v>
      </c>
      <c r="E15" s="157" t="str">
        <f>IF(SUM('Tabella rilevamento'!B12:E12)&lt;&gt;0,MAX('Tabella rilevamento'!Q12:T12),"xxx")</f>
        <v>xxx</v>
      </c>
      <c r="F15" s="158" t="str">
        <f>IF(MAX('Tabella rilevamento'!W12:X12)&lt;&gt;0,MAX('Tabella rilevamento'!W12:X12),"xxx")</f>
        <v>xxx</v>
      </c>
      <c r="G15" s="155" t="e">
        <f t="shared" si="5"/>
        <v>#VALUE!</v>
      </c>
      <c r="H15" s="161" t="e">
        <f t="shared" si="6"/>
        <v>#VALUE!</v>
      </c>
      <c r="I15" s="161" t="e">
        <f t="shared" si="0"/>
        <v>#VALUE!</v>
      </c>
      <c r="J15" s="162" t="e">
        <f t="shared" si="7"/>
        <v>#VALUE!</v>
      </c>
      <c r="K15" s="161" t="e">
        <f t="shared" si="8"/>
        <v>#VALUE!</v>
      </c>
      <c r="L15" s="163" t="e">
        <f t="shared" si="9"/>
        <v>#VALUE!</v>
      </c>
      <c r="M15" s="220"/>
      <c r="N15" s="221"/>
      <c r="O15" s="221"/>
      <c r="P15" s="222"/>
      <c r="Q15" s="222"/>
      <c r="R15" s="219">
        <f t="shared" si="10"/>
      </c>
      <c r="S15" s="279"/>
      <c r="T15" s="280"/>
      <c r="U15" s="204" t="str">
        <f t="shared" si="1"/>
        <v> </v>
      </c>
      <c r="V15" s="204" t="str">
        <f t="shared" si="2"/>
        <v> </v>
      </c>
      <c r="W15" s="204" t="str">
        <f t="shared" si="3"/>
        <v> </v>
      </c>
    </row>
    <row r="16" spans="1:23" ht="12.75">
      <c r="A16" s="140">
        <f t="shared" si="4"/>
        <v>10</v>
      </c>
      <c r="B16" s="155" t="str">
        <f>'Tabella rilevamento'!U13</f>
        <v>xxx</v>
      </c>
      <c r="C16" s="183" t="str">
        <f>'Tabella rilevamento'!V13</f>
        <v>xxx</v>
      </c>
      <c r="D16" s="156" t="str">
        <f>IF(SUM('Tabella rilevamento'!B13:E13)&lt;&gt;0,MAX('Tabella rilevamento'!M13:P13),"xxx")</f>
        <v>xxx</v>
      </c>
      <c r="E16" s="157" t="str">
        <f>IF(SUM('Tabella rilevamento'!B13:E13)&lt;&gt;0,MAX('Tabella rilevamento'!Q13:T13),"xxx")</f>
        <v>xxx</v>
      </c>
      <c r="F16" s="158" t="str">
        <f>IF(MAX('Tabella rilevamento'!W13:X13)&lt;&gt;0,MAX('Tabella rilevamento'!W13:X13),"xxx")</f>
        <v>xxx</v>
      </c>
      <c r="G16" s="155" t="e">
        <f t="shared" si="5"/>
        <v>#VALUE!</v>
      </c>
      <c r="H16" s="161" t="e">
        <f t="shared" si="6"/>
        <v>#VALUE!</v>
      </c>
      <c r="I16" s="161" t="e">
        <f t="shared" si="0"/>
        <v>#VALUE!</v>
      </c>
      <c r="J16" s="162" t="e">
        <f t="shared" si="7"/>
        <v>#VALUE!</v>
      </c>
      <c r="K16" s="161" t="e">
        <f t="shared" si="8"/>
        <v>#VALUE!</v>
      </c>
      <c r="L16" s="163" t="e">
        <f t="shared" si="9"/>
        <v>#VALUE!</v>
      </c>
      <c r="M16" s="220"/>
      <c r="N16" s="221"/>
      <c r="O16" s="221"/>
      <c r="P16" s="222"/>
      <c r="Q16" s="222"/>
      <c r="R16" s="219">
        <f t="shared" si="10"/>
      </c>
      <c r="S16" s="279"/>
      <c r="T16" s="280"/>
      <c r="U16" s="204" t="str">
        <f t="shared" si="1"/>
        <v> </v>
      </c>
      <c r="V16" s="204" t="str">
        <f t="shared" si="2"/>
        <v> </v>
      </c>
      <c r="W16" s="204" t="str">
        <f t="shared" si="3"/>
        <v> </v>
      </c>
    </row>
    <row r="17" spans="1:23" ht="12.75">
      <c r="A17" s="140">
        <f t="shared" si="4"/>
        <v>11</v>
      </c>
      <c r="B17" s="155" t="str">
        <f>'Tabella rilevamento'!U14</f>
        <v>xxx</v>
      </c>
      <c r="C17" s="183" t="str">
        <f>'Tabella rilevamento'!V14</f>
        <v>xxx</v>
      </c>
      <c r="D17" s="156" t="str">
        <f>IF(SUM('Tabella rilevamento'!B14:E14)&lt;&gt;0,MAX('Tabella rilevamento'!M14:P14),"xxx")</f>
        <v>xxx</v>
      </c>
      <c r="E17" s="157" t="str">
        <f>IF(SUM('Tabella rilevamento'!B14:E14)&lt;&gt;0,MAX('Tabella rilevamento'!Q14:T14),"xxx")</f>
        <v>xxx</v>
      </c>
      <c r="F17" s="158" t="str">
        <f>IF(MAX('Tabella rilevamento'!W14:X14)&lt;&gt;0,MAX('Tabella rilevamento'!W14:X14),"xxx")</f>
        <v>xxx</v>
      </c>
      <c r="G17" s="155" t="e">
        <f t="shared" si="5"/>
        <v>#VALUE!</v>
      </c>
      <c r="H17" s="161" t="e">
        <f t="shared" si="6"/>
        <v>#VALUE!</v>
      </c>
      <c r="I17" s="161" t="e">
        <f t="shared" si="0"/>
        <v>#VALUE!</v>
      </c>
      <c r="J17" s="162" t="e">
        <f t="shared" si="7"/>
        <v>#VALUE!</v>
      </c>
      <c r="K17" s="161" t="e">
        <f t="shared" si="8"/>
        <v>#VALUE!</v>
      </c>
      <c r="L17" s="163" t="e">
        <f t="shared" si="9"/>
        <v>#VALUE!</v>
      </c>
      <c r="M17" s="220"/>
      <c r="N17" s="221"/>
      <c r="O17" s="221"/>
      <c r="P17" s="222"/>
      <c r="Q17" s="222"/>
      <c r="R17" s="219">
        <f t="shared" si="10"/>
      </c>
      <c r="S17" s="279"/>
      <c r="T17" s="280"/>
      <c r="U17" s="204" t="str">
        <f t="shared" si="1"/>
        <v> </v>
      </c>
      <c r="V17" s="204" t="str">
        <f t="shared" si="2"/>
        <v> </v>
      </c>
      <c r="W17" s="204" t="str">
        <f t="shared" si="3"/>
        <v> </v>
      </c>
    </row>
    <row r="18" spans="1:23" ht="12.75">
      <c r="A18" s="140">
        <f t="shared" si="4"/>
        <v>12</v>
      </c>
      <c r="B18" s="155" t="str">
        <f>'Tabella rilevamento'!U15</f>
        <v>xxx</v>
      </c>
      <c r="C18" s="183" t="str">
        <f>'Tabella rilevamento'!V15</f>
        <v>xxx</v>
      </c>
      <c r="D18" s="156" t="str">
        <f>IF(SUM('Tabella rilevamento'!B15:E15)&lt;&gt;0,MAX('Tabella rilevamento'!M15:P15),"xxx")</f>
        <v>xxx</v>
      </c>
      <c r="E18" s="157" t="str">
        <f>IF(SUM('Tabella rilevamento'!B15:E15)&lt;&gt;0,MAX('Tabella rilevamento'!Q15:T15),"xxx")</f>
        <v>xxx</v>
      </c>
      <c r="F18" s="158" t="str">
        <f>IF(MAX('Tabella rilevamento'!W15:X15)&lt;&gt;0,MAX('Tabella rilevamento'!W15:X15),"xxx")</f>
        <v>xxx</v>
      </c>
      <c r="G18" s="155" t="e">
        <f t="shared" si="5"/>
        <v>#VALUE!</v>
      </c>
      <c r="H18" s="161" t="e">
        <f t="shared" si="6"/>
        <v>#VALUE!</v>
      </c>
      <c r="I18" s="161" t="e">
        <f t="shared" si="0"/>
        <v>#VALUE!</v>
      </c>
      <c r="J18" s="162" t="e">
        <f t="shared" si="7"/>
        <v>#VALUE!</v>
      </c>
      <c r="K18" s="161" t="e">
        <f t="shared" si="8"/>
        <v>#VALUE!</v>
      </c>
      <c r="L18" s="163" t="e">
        <f t="shared" si="9"/>
        <v>#VALUE!</v>
      </c>
      <c r="M18" s="220"/>
      <c r="N18" s="221"/>
      <c r="O18" s="221"/>
      <c r="P18" s="222"/>
      <c r="Q18" s="222"/>
      <c r="R18" s="219">
        <f t="shared" si="10"/>
      </c>
      <c r="S18" s="279"/>
      <c r="T18" s="280"/>
      <c r="U18" s="204" t="str">
        <f t="shared" si="1"/>
        <v> </v>
      </c>
      <c r="V18" s="204" t="str">
        <f t="shared" si="2"/>
        <v> </v>
      </c>
      <c r="W18" s="204" t="str">
        <f t="shared" si="3"/>
        <v> </v>
      </c>
    </row>
    <row r="19" spans="1:23" ht="12.75">
      <c r="A19" s="140">
        <f t="shared" si="4"/>
        <v>13</v>
      </c>
      <c r="B19" s="155" t="str">
        <f>'Tabella rilevamento'!U16</f>
        <v>xxx</v>
      </c>
      <c r="C19" s="183" t="str">
        <f>'Tabella rilevamento'!V16</f>
        <v>xxx</v>
      </c>
      <c r="D19" s="156" t="str">
        <f>IF(SUM('Tabella rilevamento'!B16:E16)&lt;&gt;0,MAX('Tabella rilevamento'!M16:P16),"xxx")</f>
        <v>xxx</v>
      </c>
      <c r="E19" s="157" t="str">
        <f>IF(SUM('Tabella rilevamento'!B16:E16)&lt;&gt;0,MAX('Tabella rilevamento'!Q16:T16),"xxx")</f>
        <v>xxx</v>
      </c>
      <c r="F19" s="158" t="str">
        <f>IF(MAX('Tabella rilevamento'!W16:X16)&lt;&gt;0,MAX('Tabella rilevamento'!W16:X16),"xxx")</f>
        <v>xxx</v>
      </c>
      <c r="G19" s="155" t="e">
        <f t="shared" si="5"/>
        <v>#VALUE!</v>
      </c>
      <c r="H19" s="161" t="e">
        <f t="shared" si="6"/>
        <v>#VALUE!</v>
      </c>
      <c r="I19" s="161" t="e">
        <f t="shared" si="0"/>
        <v>#VALUE!</v>
      </c>
      <c r="J19" s="162" t="e">
        <f t="shared" si="7"/>
        <v>#VALUE!</v>
      </c>
      <c r="K19" s="161" t="e">
        <f t="shared" si="8"/>
        <v>#VALUE!</v>
      </c>
      <c r="L19" s="163" t="e">
        <f t="shared" si="9"/>
        <v>#VALUE!</v>
      </c>
      <c r="M19" s="220"/>
      <c r="N19" s="221"/>
      <c r="O19" s="221"/>
      <c r="P19" s="222"/>
      <c r="Q19" s="222"/>
      <c r="R19" s="223">
        <f t="shared" si="10"/>
      </c>
      <c r="S19" s="279"/>
      <c r="T19" s="280"/>
      <c r="U19" s="204" t="str">
        <f t="shared" si="1"/>
        <v> </v>
      </c>
      <c r="V19" s="204" t="str">
        <f t="shared" si="2"/>
        <v> </v>
      </c>
      <c r="W19" s="204" t="str">
        <f t="shared" si="3"/>
        <v> </v>
      </c>
    </row>
    <row r="20" spans="1:23" ht="12.75">
      <c r="A20" s="140">
        <f t="shared" si="4"/>
        <v>14</v>
      </c>
      <c r="B20" s="155" t="str">
        <f>'Tabella rilevamento'!U17</f>
        <v>xxx</v>
      </c>
      <c r="C20" s="183" t="str">
        <f>'Tabella rilevamento'!V17</f>
        <v>xxx</v>
      </c>
      <c r="D20" s="156" t="str">
        <f>IF(SUM('Tabella rilevamento'!B17:E17)&lt;&gt;0,MAX('Tabella rilevamento'!M17:P17),"xxx")</f>
        <v>xxx</v>
      </c>
      <c r="E20" s="157" t="str">
        <f>IF(SUM('Tabella rilevamento'!B17:E17)&lt;&gt;0,MAX('Tabella rilevamento'!Q17:T17),"xxx")</f>
        <v>xxx</v>
      </c>
      <c r="F20" s="158" t="str">
        <f>IF(MAX('Tabella rilevamento'!W17:X17)&lt;&gt;0,MAX('Tabella rilevamento'!W17:X17),"xxx")</f>
        <v>xxx</v>
      </c>
      <c r="G20" s="155" t="e">
        <f t="shared" si="5"/>
        <v>#VALUE!</v>
      </c>
      <c r="H20" s="161" t="e">
        <f t="shared" si="6"/>
        <v>#VALUE!</v>
      </c>
      <c r="I20" s="161" t="e">
        <f t="shared" si="0"/>
        <v>#VALUE!</v>
      </c>
      <c r="J20" s="162" t="e">
        <f t="shared" si="7"/>
        <v>#VALUE!</v>
      </c>
      <c r="K20" s="161" t="e">
        <f t="shared" si="8"/>
        <v>#VALUE!</v>
      </c>
      <c r="L20" s="163" t="e">
        <f t="shared" si="9"/>
        <v>#VALUE!</v>
      </c>
      <c r="M20" s="220"/>
      <c r="N20" s="221"/>
      <c r="O20" s="221"/>
      <c r="P20" s="222"/>
      <c r="Q20" s="222"/>
      <c r="R20" s="223">
        <f t="shared" si="10"/>
      </c>
      <c r="S20" s="279"/>
      <c r="T20" s="280"/>
      <c r="U20" s="204" t="str">
        <f t="shared" si="1"/>
        <v> </v>
      </c>
      <c r="V20" s="204" t="str">
        <f t="shared" si="2"/>
        <v> </v>
      </c>
      <c r="W20" s="204" t="str">
        <f t="shared" si="3"/>
        <v> </v>
      </c>
    </row>
    <row r="21" spans="1:23" ht="12.75">
      <c r="A21" s="140">
        <f t="shared" si="4"/>
        <v>15</v>
      </c>
      <c r="B21" s="155" t="str">
        <f>'Tabella rilevamento'!U18</f>
        <v>xxx</v>
      </c>
      <c r="C21" s="183" t="str">
        <f>'Tabella rilevamento'!V18</f>
        <v>xxx</v>
      </c>
      <c r="D21" s="156" t="str">
        <f>IF(SUM('Tabella rilevamento'!B18:E18)&lt;&gt;0,MAX('Tabella rilevamento'!M18:P18),"xxx")</f>
        <v>xxx</v>
      </c>
      <c r="E21" s="157" t="str">
        <f>IF(SUM('Tabella rilevamento'!B18:E18)&lt;&gt;0,MAX('Tabella rilevamento'!Q18:T18),"xxx")</f>
        <v>xxx</v>
      </c>
      <c r="F21" s="158" t="str">
        <f>IF(MAX('Tabella rilevamento'!W18:X18)&lt;&gt;0,MAX('Tabella rilevamento'!W18:X18),"xxx")</f>
        <v>xxx</v>
      </c>
      <c r="G21" s="155" t="e">
        <f t="shared" si="5"/>
        <v>#VALUE!</v>
      </c>
      <c r="H21" s="161" t="e">
        <f t="shared" si="6"/>
        <v>#VALUE!</v>
      </c>
      <c r="I21" s="161" t="e">
        <f t="shared" si="0"/>
        <v>#VALUE!</v>
      </c>
      <c r="J21" s="162" t="e">
        <f t="shared" si="7"/>
        <v>#VALUE!</v>
      </c>
      <c r="K21" s="161" t="e">
        <f t="shared" si="8"/>
        <v>#VALUE!</v>
      </c>
      <c r="L21" s="163" t="e">
        <f t="shared" si="9"/>
        <v>#VALUE!</v>
      </c>
      <c r="M21" s="220"/>
      <c r="N21" s="221"/>
      <c r="O21" s="221"/>
      <c r="P21" s="222"/>
      <c r="Q21" s="222"/>
      <c r="R21" s="223">
        <f t="shared" si="10"/>
      </c>
      <c r="S21" s="279"/>
      <c r="T21" s="280"/>
      <c r="U21" s="204" t="str">
        <f t="shared" si="1"/>
        <v> </v>
      </c>
      <c r="V21" s="204" t="str">
        <f t="shared" si="2"/>
        <v> </v>
      </c>
      <c r="W21" s="204" t="str">
        <f t="shared" si="3"/>
        <v> </v>
      </c>
    </row>
    <row r="22" spans="1:23" ht="12.75">
      <c r="A22" s="140">
        <f t="shared" si="4"/>
        <v>16</v>
      </c>
      <c r="B22" s="155" t="str">
        <f>'Tabella rilevamento'!U19</f>
        <v>xxx</v>
      </c>
      <c r="C22" s="183" t="str">
        <f>'Tabella rilevamento'!V19</f>
        <v>xxx</v>
      </c>
      <c r="D22" s="156" t="str">
        <f>IF(SUM('Tabella rilevamento'!B19:E19)&lt;&gt;0,MAX('Tabella rilevamento'!M19:P19),"xxx")</f>
        <v>xxx</v>
      </c>
      <c r="E22" s="157" t="str">
        <f>IF(SUM('Tabella rilevamento'!B19:E19)&lt;&gt;0,MAX('Tabella rilevamento'!Q19:T19),"xxx")</f>
        <v>xxx</v>
      </c>
      <c r="F22" s="158" t="str">
        <f>IF(MAX('Tabella rilevamento'!W19:X19)&lt;&gt;0,MAX('Tabella rilevamento'!W19:X19),"xxx")</f>
        <v>xxx</v>
      </c>
      <c r="G22" s="155" t="e">
        <f t="shared" si="5"/>
        <v>#VALUE!</v>
      </c>
      <c r="H22" s="161" t="e">
        <f t="shared" si="6"/>
        <v>#VALUE!</v>
      </c>
      <c r="I22" s="161" t="e">
        <f t="shared" si="0"/>
        <v>#VALUE!</v>
      </c>
      <c r="J22" s="162" t="e">
        <f t="shared" si="7"/>
        <v>#VALUE!</v>
      </c>
      <c r="K22" s="161" t="e">
        <f t="shared" si="8"/>
        <v>#VALUE!</v>
      </c>
      <c r="L22" s="163" t="e">
        <f t="shared" si="9"/>
        <v>#VALUE!</v>
      </c>
      <c r="M22" s="220"/>
      <c r="N22" s="221"/>
      <c r="O22" s="221"/>
      <c r="P22" s="222"/>
      <c r="Q22" s="222"/>
      <c r="R22" s="219">
        <f t="shared" si="10"/>
      </c>
      <c r="S22" s="279"/>
      <c r="T22" s="280"/>
      <c r="U22" s="204" t="str">
        <f t="shared" si="1"/>
        <v> </v>
      </c>
      <c r="V22" s="204" t="str">
        <f t="shared" si="2"/>
        <v> </v>
      </c>
      <c r="W22" s="204" t="str">
        <f t="shared" si="3"/>
        <v> </v>
      </c>
    </row>
    <row r="23" spans="1:23" ht="12.75">
      <c r="A23" s="140">
        <f t="shared" si="4"/>
        <v>17</v>
      </c>
      <c r="B23" s="155" t="str">
        <f>'Tabella rilevamento'!U20</f>
        <v>xxx</v>
      </c>
      <c r="C23" s="183" t="str">
        <f>'Tabella rilevamento'!V20</f>
        <v>xxx</v>
      </c>
      <c r="D23" s="156" t="str">
        <f>IF(SUM('Tabella rilevamento'!B20:E20)&lt;&gt;0,MAX('Tabella rilevamento'!M20:P20),"xxx")</f>
        <v>xxx</v>
      </c>
      <c r="E23" s="157" t="str">
        <f>IF(SUM('Tabella rilevamento'!B20:E20)&lt;&gt;0,MAX('Tabella rilevamento'!Q20:T20),"xxx")</f>
        <v>xxx</v>
      </c>
      <c r="F23" s="158" t="str">
        <f>IF(MAX('Tabella rilevamento'!W20:X20)&lt;&gt;0,MAX('Tabella rilevamento'!W20:X20),"xxx")</f>
        <v>xxx</v>
      </c>
      <c r="G23" s="155" t="e">
        <f t="shared" si="5"/>
        <v>#VALUE!</v>
      </c>
      <c r="H23" s="161" t="e">
        <f t="shared" si="6"/>
        <v>#VALUE!</v>
      </c>
      <c r="I23" s="161" t="e">
        <f t="shared" si="0"/>
        <v>#VALUE!</v>
      </c>
      <c r="J23" s="162" t="e">
        <f t="shared" si="7"/>
        <v>#VALUE!</v>
      </c>
      <c r="K23" s="161" t="e">
        <f t="shared" si="8"/>
        <v>#VALUE!</v>
      </c>
      <c r="L23" s="163" t="e">
        <f t="shared" si="9"/>
        <v>#VALUE!</v>
      </c>
      <c r="M23" s="220"/>
      <c r="N23" s="221"/>
      <c r="O23" s="221"/>
      <c r="P23" s="222"/>
      <c r="Q23" s="222"/>
      <c r="R23" s="219">
        <f t="shared" si="10"/>
      </c>
      <c r="S23" s="279"/>
      <c r="T23" s="280"/>
      <c r="U23" s="204" t="str">
        <f t="shared" si="1"/>
        <v> </v>
      </c>
      <c r="V23" s="204" t="str">
        <f t="shared" si="2"/>
        <v> </v>
      </c>
      <c r="W23" s="204" t="str">
        <f t="shared" si="3"/>
        <v> </v>
      </c>
    </row>
    <row r="24" spans="1:23" ht="12.75">
      <c r="A24" s="140">
        <f t="shared" si="4"/>
        <v>18</v>
      </c>
      <c r="B24" s="155" t="str">
        <f>'Tabella rilevamento'!U21</f>
        <v>xxx</v>
      </c>
      <c r="C24" s="183" t="str">
        <f>'Tabella rilevamento'!V21</f>
        <v>xxx</v>
      </c>
      <c r="D24" s="156" t="str">
        <f>IF(SUM('Tabella rilevamento'!B21:E21)&lt;&gt;0,MAX('Tabella rilevamento'!M21:P21),"xxx")</f>
        <v>xxx</v>
      </c>
      <c r="E24" s="157" t="str">
        <f>IF(SUM('Tabella rilevamento'!B21:E21)&lt;&gt;0,MAX('Tabella rilevamento'!Q21:T21),"xxx")</f>
        <v>xxx</v>
      </c>
      <c r="F24" s="158" t="str">
        <f>IF(MAX('Tabella rilevamento'!W21:X21)&lt;&gt;0,MAX('Tabella rilevamento'!W21:X21),"xxx")</f>
        <v>xxx</v>
      </c>
      <c r="G24" s="155" t="e">
        <f t="shared" si="5"/>
        <v>#VALUE!</v>
      </c>
      <c r="H24" s="161" t="e">
        <f t="shared" si="6"/>
        <v>#VALUE!</v>
      </c>
      <c r="I24" s="161" t="e">
        <f t="shared" si="0"/>
        <v>#VALUE!</v>
      </c>
      <c r="J24" s="162" t="e">
        <f t="shared" si="7"/>
        <v>#VALUE!</v>
      </c>
      <c r="K24" s="161" t="e">
        <f t="shared" si="8"/>
        <v>#VALUE!</v>
      </c>
      <c r="L24" s="163" t="e">
        <f t="shared" si="9"/>
        <v>#VALUE!</v>
      </c>
      <c r="M24" s="220"/>
      <c r="N24" s="221"/>
      <c r="O24" s="221"/>
      <c r="P24" s="222"/>
      <c r="Q24" s="222"/>
      <c r="R24" s="219">
        <f t="shared" si="10"/>
      </c>
      <c r="S24" s="279"/>
      <c r="T24" s="280"/>
      <c r="U24" s="204" t="str">
        <f t="shared" si="1"/>
        <v> </v>
      </c>
      <c r="V24" s="204" t="str">
        <f t="shared" si="2"/>
        <v> </v>
      </c>
      <c r="W24" s="204" t="str">
        <f t="shared" si="3"/>
        <v> </v>
      </c>
    </row>
    <row r="25" spans="1:23" ht="12.75">
      <c r="A25" s="140">
        <f t="shared" si="4"/>
        <v>19</v>
      </c>
      <c r="B25" s="155" t="str">
        <f>'Tabella rilevamento'!U22</f>
        <v>xxx</v>
      </c>
      <c r="C25" s="183" t="str">
        <f>'Tabella rilevamento'!V22</f>
        <v>xxx</v>
      </c>
      <c r="D25" s="156" t="str">
        <f>IF(SUM('Tabella rilevamento'!B22:E22)&lt;&gt;0,MAX('Tabella rilevamento'!M22:P22),"xxx")</f>
        <v>xxx</v>
      </c>
      <c r="E25" s="157" t="str">
        <f>IF(SUM('Tabella rilevamento'!B22:E22)&lt;&gt;0,MAX('Tabella rilevamento'!Q22:T22),"xxx")</f>
        <v>xxx</v>
      </c>
      <c r="F25" s="158" t="str">
        <f>IF(MAX('Tabella rilevamento'!W22:X22)&lt;&gt;0,MAX('Tabella rilevamento'!W22:X22),"xxx")</f>
        <v>xxx</v>
      </c>
      <c r="G25" s="155" t="e">
        <f t="shared" si="5"/>
        <v>#VALUE!</v>
      </c>
      <c r="H25" s="161" t="e">
        <f t="shared" si="6"/>
        <v>#VALUE!</v>
      </c>
      <c r="I25" s="161" t="e">
        <f t="shared" si="0"/>
        <v>#VALUE!</v>
      </c>
      <c r="J25" s="162" t="e">
        <f t="shared" si="7"/>
        <v>#VALUE!</v>
      </c>
      <c r="K25" s="161" t="e">
        <f t="shared" si="8"/>
        <v>#VALUE!</v>
      </c>
      <c r="L25" s="163" t="e">
        <f t="shared" si="9"/>
        <v>#VALUE!</v>
      </c>
      <c r="M25" s="220"/>
      <c r="N25" s="221"/>
      <c r="O25" s="221"/>
      <c r="P25" s="222"/>
      <c r="Q25" s="222"/>
      <c r="R25" s="219">
        <f t="shared" si="10"/>
      </c>
      <c r="S25" s="279"/>
      <c r="T25" s="280"/>
      <c r="U25" s="204" t="str">
        <f t="shared" si="1"/>
        <v> </v>
      </c>
      <c r="V25" s="204" t="str">
        <f t="shared" si="2"/>
        <v> </v>
      </c>
      <c r="W25" s="204" t="str">
        <f t="shared" si="3"/>
        <v> </v>
      </c>
    </row>
    <row r="26" spans="1:23" ht="12.75">
      <c r="A26" s="140">
        <f t="shared" si="4"/>
        <v>20</v>
      </c>
      <c r="B26" s="155" t="str">
        <f>'Tabella rilevamento'!U23</f>
        <v>xxx</v>
      </c>
      <c r="C26" s="183" t="str">
        <f>'Tabella rilevamento'!V23</f>
        <v>xxx</v>
      </c>
      <c r="D26" s="156" t="str">
        <f>IF(SUM('Tabella rilevamento'!B23:E23)&lt;&gt;0,MAX('Tabella rilevamento'!M23:P23),"xxx")</f>
        <v>xxx</v>
      </c>
      <c r="E26" s="157" t="str">
        <f>IF(SUM('Tabella rilevamento'!B23:E23)&lt;&gt;0,MAX('Tabella rilevamento'!Q23:T23),"xxx")</f>
        <v>xxx</v>
      </c>
      <c r="F26" s="158" t="str">
        <f>IF(MAX('Tabella rilevamento'!W23:X23)&lt;&gt;0,MAX('Tabella rilevamento'!W23:X23),"xxx")</f>
        <v>xxx</v>
      </c>
      <c r="G26" s="155" t="e">
        <f t="shared" si="5"/>
        <v>#VALUE!</v>
      </c>
      <c r="H26" s="161" t="e">
        <f t="shared" si="6"/>
        <v>#VALUE!</v>
      </c>
      <c r="I26" s="161" t="e">
        <f t="shared" si="0"/>
        <v>#VALUE!</v>
      </c>
      <c r="J26" s="162" t="e">
        <f t="shared" si="7"/>
        <v>#VALUE!</v>
      </c>
      <c r="K26" s="161" t="e">
        <f t="shared" si="8"/>
        <v>#VALUE!</v>
      </c>
      <c r="L26" s="163" t="e">
        <f t="shared" si="9"/>
        <v>#VALUE!</v>
      </c>
      <c r="M26" s="220"/>
      <c r="N26" s="221"/>
      <c r="O26" s="221"/>
      <c r="P26" s="222"/>
      <c r="Q26" s="222"/>
      <c r="R26" s="219">
        <f t="shared" si="10"/>
      </c>
      <c r="S26" s="232"/>
      <c r="T26" s="233"/>
      <c r="U26" s="204" t="str">
        <f t="shared" si="1"/>
        <v> </v>
      </c>
      <c r="V26" s="204" t="str">
        <f t="shared" si="2"/>
        <v> </v>
      </c>
      <c r="W26" s="204" t="str">
        <f t="shared" si="3"/>
        <v> </v>
      </c>
    </row>
    <row r="27" spans="1:23" ht="12.75">
      <c r="A27" s="140">
        <f t="shared" si="4"/>
        <v>21</v>
      </c>
      <c r="B27" s="155" t="str">
        <f>'Tabella rilevamento'!U24</f>
        <v>xxx</v>
      </c>
      <c r="C27" s="183" t="str">
        <f>'Tabella rilevamento'!V24</f>
        <v>xxx</v>
      </c>
      <c r="D27" s="156" t="str">
        <f>IF(SUM('Tabella rilevamento'!B24:E24)&lt;&gt;0,MAX('Tabella rilevamento'!M24:P24),"xxx")</f>
        <v>xxx</v>
      </c>
      <c r="E27" s="157" t="str">
        <f>IF(SUM('Tabella rilevamento'!B24:E24)&lt;&gt;0,MAX('Tabella rilevamento'!Q24:T24),"xxx")</f>
        <v>xxx</v>
      </c>
      <c r="F27" s="158" t="str">
        <f>IF(MAX('Tabella rilevamento'!W24:X24)&lt;&gt;0,MAX('Tabella rilevamento'!W24:X24),"xxx")</f>
        <v>xxx</v>
      </c>
      <c r="G27" s="155" t="e">
        <f t="shared" si="5"/>
        <v>#VALUE!</v>
      </c>
      <c r="H27" s="161" t="e">
        <f t="shared" si="6"/>
        <v>#VALUE!</v>
      </c>
      <c r="I27" s="161" t="e">
        <f t="shared" si="0"/>
        <v>#VALUE!</v>
      </c>
      <c r="J27" s="162" t="e">
        <f t="shared" si="7"/>
        <v>#VALUE!</v>
      </c>
      <c r="K27" s="161" t="e">
        <f t="shared" si="8"/>
        <v>#VALUE!</v>
      </c>
      <c r="L27" s="163" t="e">
        <f t="shared" si="9"/>
        <v>#VALUE!</v>
      </c>
      <c r="M27" s="220"/>
      <c r="N27" s="221"/>
      <c r="O27" s="221"/>
      <c r="P27" s="222"/>
      <c r="Q27" s="222"/>
      <c r="R27" s="219">
        <f t="shared" si="10"/>
      </c>
      <c r="S27" s="279"/>
      <c r="T27" s="280"/>
      <c r="U27" s="204" t="str">
        <f t="shared" si="1"/>
        <v> </v>
      </c>
      <c r="V27" s="204" t="str">
        <f t="shared" si="2"/>
        <v> </v>
      </c>
      <c r="W27" s="204" t="str">
        <f t="shared" si="3"/>
        <v> </v>
      </c>
    </row>
    <row r="28" spans="1:23" ht="12.75">
      <c r="A28" s="140">
        <f t="shared" si="4"/>
        <v>22</v>
      </c>
      <c r="B28" s="155" t="str">
        <f>'Tabella rilevamento'!U25</f>
        <v>xxx</v>
      </c>
      <c r="C28" s="183" t="str">
        <f>'Tabella rilevamento'!V25</f>
        <v>xxx</v>
      </c>
      <c r="D28" s="156" t="str">
        <f>IF(SUM('Tabella rilevamento'!B25:E25)&lt;&gt;0,MAX('Tabella rilevamento'!M25:P25),"xxx")</f>
        <v>xxx</v>
      </c>
      <c r="E28" s="157" t="str">
        <f>IF(SUM('Tabella rilevamento'!B25:E25)&lt;&gt;0,MAX('Tabella rilevamento'!Q25:T25),"xxx")</f>
        <v>xxx</v>
      </c>
      <c r="F28" s="158" t="str">
        <f>IF(MAX('Tabella rilevamento'!W25:X25)&lt;&gt;0,MAX('Tabella rilevamento'!W25:X25),"xxx")</f>
        <v>xxx</v>
      </c>
      <c r="G28" s="155" t="e">
        <f t="shared" si="5"/>
        <v>#VALUE!</v>
      </c>
      <c r="H28" s="161" t="e">
        <f aca="true" t="shared" si="11" ref="H28:H39">IF(D28&lt;&gt;0,G28/D28,1)</f>
        <v>#VALUE!</v>
      </c>
      <c r="I28" s="161" t="e">
        <f t="shared" si="0"/>
        <v>#VALUE!</v>
      </c>
      <c r="J28" s="162" t="e">
        <f aca="true" t="shared" si="12" ref="J28:J39">IF(G28&lt;0,G28,"")</f>
        <v>#VALUE!</v>
      </c>
      <c r="K28" s="161" t="e">
        <f aca="true" t="shared" si="13" ref="K28:K39">IF(H28&gt;=0,H28,"")</f>
        <v>#VALUE!</v>
      </c>
      <c r="L28" s="163" t="e">
        <f aca="true" t="shared" si="14" ref="L28:L39">IF(G28&gt;=0,G28,"")</f>
        <v>#VALUE!</v>
      </c>
      <c r="M28" s="220"/>
      <c r="N28" s="221"/>
      <c r="O28" s="221"/>
      <c r="P28" s="222"/>
      <c r="Q28" s="222"/>
      <c r="R28" s="219">
        <f t="shared" si="10"/>
      </c>
      <c r="S28" s="279"/>
      <c r="T28" s="280"/>
      <c r="U28" s="204" t="str">
        <f t="shared" si="1"/>
        <v> </v>
      </c>
      <c r="V28" s="204" t="str">
        <f t="shared" si="2"/>
        <v> </v>
      </c>
      <c r="W28" s="204" t="str">
        <f t="shared" si="3"/>
        <v> </v>
      </c>
    </row>
    <row r="29" spans="1:23" ht="12.75">
      <c r="A29" s="140">
        <f t="shared" si="4"/>
        <v>23</v>
      </c>
      <c r="B29" s="155" t="str">
        <f>'Tabella rilevamento'!U26</f>
        <v>xxx</v>
      </c>
      <c r="C29" s="183" t="str">
        <f>'Tabella rilevamento'!V26</f>
        <v>xxx</v>
      </c>
      <c r="D29" s="156" t="str">
        <f>IF(SUM('Tabella rilevamento'!B26:E26)&lt;&gt;0,MAX('Tabella rilevamento'!M26:P26),"xxx")</f>
        <v>xxx</v>
      </c>
      <c r="E29" s="157" t="str">
        <f>IF(SUM('Tabella rilevamento'!B26:E26)&lt;&gt;0,MAX('Tabella rilevamento'!Q26:T26),"xxx")</f>
        <v>xxx</v>
      </c>
      <c r="F29" s="158" t="str">
        <f>IF(MAX('Tabella rilevamento'!W26:X26)&lt;&gt;0,MAX('Tabella rilevamento'!W26:X26),"xxx")</f>
        <v>xxx</v>
      </c>
      <c r="G29" s="155" t="e">
        <f t="shared" si="5"/>
        <v>#VALUE!</v>
      </c>
      <c r="H29" s="161" t="e">
        <f t="shared" si="11"/>
        <v>#VALUE!</v>
      </c>
      <c r="I29" s="161" t="e">
        <f t="shared" si="0"/>
        <v>#VALUE!</v>
      </c>
      <c r="J29" s="162" t="e">
        <f t="shared" si="12"/>
        <v>#VALUE!</v>
      </c>
      <c r="K29" s="161" t="e">
        <f t="shared" si="13"/>
        <v>#VALUE!</v>
      </c>
      <c r="L29" s="163" t="e">
        <f t="shared" si="14"/>
        <v>#VALUE!</v>
      </c>
      <c r="M29" s="220"/>
      <c r="N29" s="221"/>
      <c r="O29" s="221"/>
      <c r="P29" s="222"/>
      <c r="Q29" s="222"/>
      <c r="R29" s="219">
        <f t="shared" si="10"/>
      </c>
      <c r="S29" s="279"/>
      <c r="T29" s="280"/>
      <c r="U29" s="204" t="str">
        <f t="shared" si="1"/>
        <v> </v>
      </c>
      <c r="V29" s="204" t="str">
        <f t="shared" si="2"/>
        <v> </v>
      </c>
      <c r="W29" s="204" t="str">
        <f t="shared" si="3"/>
        <v> </v>
      </c>
    </row>
    <row r="30" spans="1:23" ht="12.75">
      <c r="A30" s="140">
        <f t="shared" si="4"/>
        <v>24</v>
      </c>
      <c r="B30" s="155" t="str">
        <f>'Tabella rilevamento'!U27</f>
        <v>xxx</v>
      </c>
      <c r="C30" s="183" t="str">
        <f>'Tabella rilevamento'!V27</f>
        <v>xxx</v>
      </c>
      <c r="D30" s="156" t="str">
        <f>IF(SUM('Tabella rilevamento'!B27:E27)&lt;&gt;0,MAX('Tabella rilevamento'!M27:P27),"xxx")</f>
        <v>xxx</v>
      </c>
      <c r="E30" s="157" t="str">
        <f>IF(SUM('Tabella rilevamento'!B27:E27)&lt;&gt;0,MAX('Tabella rilevamento'!Q27:T27),"xxx")</f>
        <v>xxx</v>
      </c>
      <c r="F30" s="158" t="str">
        <f>IF(MAX('Tabella rilevamento'!W27:X27)&lt;&gt;0,MAX('Tabella rilevamento'!W27:X27),"xxx")</f>
        <v>xxx</v>
      </c>
      <c r="G30" s="155" t="e">
        <f t="shared" si="5"/>
        <v>#VALUE!</v>
      </c>
      <c r="H30" s="161" t="e">
        <f t="shared" si="11"/>
        <v>#VALUE!</v>
      </c>
      <c r="I30" s="161" t="e">
        <f t="shared" si="0"/>
        <v>#VALUE!</v>
      </c>
      <c r="J30" s="162" t="e">
        <f t="shared" si="12"/>
        <v>#VALUE!</v>
      </c>
      <c r="K30" s="161" t="e">
        <f t="shared" si="13"/>
        <v>#VALUE!</v>
      </c>
      <c r="L30" s="163" t="e">
        <f t="shared" si="14"/>
        <v>#VALUE!</v>
      </c>
      <c r="M30" s="220"/>
      <c r="N30" s="221"/>
      <c r="O30" s="221"/>
      <c r="P30" s="222"/>
      <c r="Q30" s="222"/>
      <c r="R30" s="219">
        <f t="shared" si="10"/>
      </c>
      <c r="S30" s="279"/>
      <c r="T30" s="280"/>
      <c r="U30" s="204" t="str">
        <f t="shared" si="1"/>
        <v> </v>
      </c>
      <c r="V30" s="204" t="str">
        <f t="shared" si="2"/>
        <v> </v>
      </c>
      <c r="W30" s="204" t="str">
        <f t="shared" si="3"/>
        <v> </v>
      </c>
    </row>
    <row r="31" spans="1:23" ht="12.75">
      <c r="A31" s="140">
        <f t="shared" si="4"/>
        <v>25</v>
      </c>
      <c r="B31" s="155" t="str">
        <f>'Tabella rilevamento'!U28</f>
        <v>xxx</v>
      </c>
      <c r="C31" s="183" t="str">
        <f>'Tabella rilevamento'!V28</f>
        <v>xxx</v>
      </c>
      <c r="D31" s="156" t="str">
        <f>IF(SUM('Tabella rilevamento'!B28:E28)&lt;&gt;0,MAX('Tabella rilevamento'!M28:P28),"xxx")</f>
        <v>xxx</v>
      </c>
      <c r="E31" s="157" t="str">
        <f>IF(SUM('Tabella rilevamento'!B28:E28)&lt;&gt;0,MAX('Tabella rilevamento'!Q28:T28),"xxx")</f>
        <v>xxx</v>
      </c>
      <c r="F31" s="158" t="str">
        <f>IF(MAX('Tabella rilevamento'!W28:X28)&lt;&gt;0,MAX('Tabella rilevamento'!W28:X28),"xxx")</f>
        <v>xxx</v>
      </c>
      <c r="G31" s="155" t="e">
        <f t="shared" si="5"/>
        <v>#VALUE!</v>
      </c>
      <c r="H31" s="161" t="e">
        <f t="shared" si="11"/>
        <v>#VALUE!</v>
      </c>
      <c r="I31" s="161" t="e">
        <f t="shared" si="0"/>
        <v>#VALUE!</v>
      </c>
      <c r="J31" s="162" t="e">
        <f t="shared" si="12"/>
        <v>#VALUE!</v>
      </c>
      <c r="K31" s="161" t="e">
        <f t="shared" si="13"/>
        <v>#VALUE!</v>
      </c>
      <c r="L31" s="163" t="e">
        <f t="shared" si="14"/>
        <v>#VALUE!</v>
      </c>
      <c r="M31" s="220"/>
      <c r="N31" s="221"/>
      <c r="O31" s="221"/>
      <c r="P31" s="222"/>
      <c r="Q31" s="222"/>
      <c r="R31" s="219">
        <f t="shared" si="10"/>
      </c>
      <c r="S31" s="279"/>
      <c r="T31" s="280"/>
      <c r="U31" s="204" t="str">
        <f t="shared" si="1"/>
        <v> </v>
      </c>
      <c r="V31" s="204" t="str">
        <f t="shared" si="2"/>
        <v> </v>
      </c>
      <c r="W31" s="204" t="str">
        <f t="shared" si="3"/>
        <v> </v>
      </c>
    </row>
    <row r="32" spans="1:23" ht="12.75">
      <c r="A32" s="140">
        <f t="shared" si="4"/>
        <v>26</v>
      </c>
      <c r="B32" s="155" t="str">
        <f>'Tabella rilevamento'!U29</f>
        <v>xxx</v>
      </c>
      <c r="C32" s="183" t="str">
        <f>'Tabella rilevamento'!V29</f>
        <v>xxx</v>
      </c>
      <c r="D32" s="156" t="str">
        <f>IF(SUM('Tabella rilevamento'!B29:E29)&lt;&gt;0,MAX('Tabella rilevamento'!M29:P29),"xxx")</f>
        <v>xxx</v>
      </c>
      <c r="E32" s="157" t="str">
        <f>IF(SUM('Tabella rilevamento'!B29:E29)&lt;&gt;0,MAX('Tabella rilevamento'!Q29:T29),"xxx")</f>
        <v>xxx</v>
      </c>
      <c r="F32" s="158" t="str">
        <f>IF(MAX('Tabella rilevamento'!W29:X29)&lt;&gt;0,MAX('Tabella rilevamento'!W29:X29),"xxx")</f>
        <v>xxx</v>
      </c>
      <c r="G32" s="155" t="e">
        <f t="shared" si="5"/>
        <v>#VALUE!</v>
      </c>
      <c r="H32" s="161" t="e">
        <f t="shared" si="11"/>
        <v>#VALUE!</v>
      </c>
      <c r="I32" s="161" t="e">
        <f t="shared" si="0"/>
        <v>#VALUE!</v>
      </c>
      <c r="J32" s="162" t="e">
        <f t="shared" si="12"/>
        <v>#VALUE!</v>
      </c>
      <c r="K32" s="161" t="e">
        <f t="shared" si="13"/>
        <v>#VALUE!</v>
      </c>
      <c r="L32" s="163" t="e">
        <f t="shared" si="14"/>
        <v>#VALUE!</v>
      </c>
      <c r="M32" s="220"/>
      <c r="N32" s="221"/>
      <c r="O32" s="221"/>
      <c r="P32" s="222"/>
      <c r="Q32" s="222"/>
      <c r="R32" s="219">
        <f t="shared" si="10"/>
      </c>
      <c r="S32" s="279"/>
      <c r="T32" s="280"/>
      <c r="U32" s="204" t="str">
        <f t="shared" si="1"/>
        <v> </v>
      </c>
      <c r="V32" s="204" t="str">
        <f t="shared" si="2"/>
        <v> </v>
      </c>
      <c r="W32" s="204" t="str">
        <f t="shared" si="3"/>
        <v> </v>
      </c>
    </row>
    <row r="33" spans="1:23" ht="12.75">
      <c r="A33" s="140">
        <f t="shared" si="4"/>
        <v>27</v>
      </c>
      <c r="B33" s="155" t="str">
        <f>'Tabella rilevamento'!U30</f>
        <v>xxx</v>
      </c>
      <c r="C33" s="183" t="str">
        <f>'Tabella rilevamento'!V30</f>
        <v>xxx</v>
      </c>
      <c r="D33" s="156" t="str">
        <f>IF(SUM('Tabella rilevamento'!B30:E30)&lt;&gt;0,MAX('Tabella rilevamento'!M30:P30),"xxx")</f>
        <v>xxx</v>
      </c>
      <c r="E33" s="157" t="str">
        <f>IF(SUM('Tabella rilevamento'!B30:E30)&lt;&gt;0,MAX('Tabella rilevamento'!Q30:T30),"xxx")</f>
        <v>xxx</v>
      </c>
      <c r="F33" s="158" t="str">
        <f>IF(MAX('Tabella rilevamento'!W30:X30)&lt;&gt;0,MAX('Tabella rilevamento'!W30:X30),"xxx")</f>
        <v>xxx</v>
      </c>
      <c r="G33" s="155" t="e">
        <f t="shared" si="5"/>
        <v>#VALUE!</v>
      </c>
      <c r="H33" s="161" t="e">
        <f t="shared" si="11"/>
        <v>#VALUE!</v>
      </c>
      <c r="I33" s="161" t="e">
        <f t="shared" si="0"/>
        <v>#VALUE!</v>
      </c>
      <c r="J33" s="162" t="e">
        <f t="shared" si="12"/>
        <v>#VALUE!</v>
      </c>
      <c r="K33" s="161" t="e">
        <f t="shared" si="13"/>
        <v>#VALUE!</v>
      </c>
      <c r="L33" s="163" t="e">
        <f t="shared" si="14"/>
        <v>#VALUE!</v>
      </c>
      <c r="M33" s="220"/>
      <c r="N33" s="221"/>
      <c r="O33" s="221"/>
      <c r="P33" s="222"/>
      <c r="Q33" s="222"/>
      <c r="R33" s="219">
        <f t="shared" si="10"/>
      </c>
      <c r="S33" s="279"/>
      <c r="T33" s="280"/>
      <c r="U33" s="204" t="str">
        <f t="shared" si="1"/>
        <v> </v>
      </c>
      <c r="V33" s="204" t="str">
        <f t="shared" si="2"/>
        <v> </v>
      </c>
      <c r="W33" s="204" t="str">
        <f t="shared" si="3"/>
        <v> </v>
      </c>
    </row>
    <row r="34" spans="1:23" ht="12.75">
      <c r="A34" s="140">
        <f t="shared" si="4"/>
        <v>28</v>
      </c>
      <c r="B34" s="155" t="str">
        <f>'Tabella rilevamento'!U31</f>
        <v>xxx</v>
      </c>
      <c r="C34" s="183" t="str">
        <f>'Tabella rilevamento'!V31</f>
        <v>xxx</v>
      </c>
      <c r="D34" s="156" t="str">
        <f>IF(SUM('Tabella rilevamento'!B31:E31)&lt;&gt;0,MAX('Tabella rilevamento'!M31:P31),"xxx")</f>
        <v>xxx</v>
      </c>
      <c r="E34" s="157" t="str">
        <f>IF(SUM('Tabella rilevamento'!B31:E31)&lt;&gt;0,MAX('Tabella rilevamento'!Q31:T31),"xxx")</f>
        <v>xxx</v>
      </c>
      <c r="F34" s="158" t="str">
        <f>IF(MAX('Tabella rilevamento'!W31:X31)&lt;&gt;0,MAX('Tabella rilevamento'!W31:X31),"xxx")</f>
        <v>xxx</v>
      </c>
      <c r="G34" s="155" t="e">
        <f t="shared" si="5"/>
        <v>#VALUE!</v>
      </c>
      <c r="H34" s="161" t="e">
        <f t="shared" si="11"/>
        <v>#VALUE!</v>
      </c>
      <c r="I34" s="161" t="e">
        <f t="shared" si="0"/>
        <v>#VALUE!</v>
      </c>
      <c r="J34" s="162" t="e">
        <f t="shared" si="12"/>
        <v>#VALUE!</v>
      </c>
      <c r="K34" s="161" t="e">
        <f t="shared" si="13"/>
        <v>#VALUE!</v>
      </c>
      <c r="L34" s="163" t="e">
        <f t="shared" si="14"/>
        <v>#VALUE!</v>
      </c>
      <c r="M34" s="220"/>
      <c r="N34" s="221"/>
      <c r="O34" s="221"/>
      <c r="P34" s="222"/>
      <c r="Q34" s="222"/>
      <c r="R34" s="219">
        <f t="shared" si="10"/>
      </c>
      <c r="S34" s="279"/>
      <c r="T34" s="280"/>
      <c r="U34" s="204" t="str">
        <f t="shared" si="1"/>
        <v> </v>
      </c>
      <c r="V34" s="204" t="str">
        <f t="shared" si="2"/>
        <v> </v>
      </c>
      <c r="W34" s="204" t="str">
        <f t="shared" si="3"/>
        <v> </v>
      </c>
    </row>
    <row r="35" spans="1:23" ht="12.75">
      <c r="A35" s="140">
        <f t="shared" si="4"/>
        <v>29</v>
      </c>
      <c r="B35" s="155" t="str">
        <f>'Tabella rilevamento'!U32</f>
        <v>xxx</v>
      </c>
      <c r="C35" s="183" t="str">
        <f>'Tabella rilevamento'!V32</f>
        <v>xxx</v>
      </c>
      <c r="D35" s="156" t="str">
        <f>IF(SUM('Tabella rilevamento'!B32:E32)&lt;&gt;0,MAX('Tabella rilevamento'!M32:P32),"xxx")</f>
        <v>xxx</v>
      </c>
      <c r="E35" s="157" t="str">
        <f>IF(SUM('Tabella rilevamento'!B32:E32)&lt;&gt;0,MAX('Tabella rilevamento'!Q32:T32),"xxx")</f>
        <v>xxx</v>
      </c>
      <c r="F35" s="158" t="str">
        <f>IF(MAX('Tabella rilevamento'!W32:X32)&lt;&gt;0,MAX('Tabella rilevamento'!W32:X32),"xxx")</f>
        <v>xxx</v>
      </c>
      <c r="G35" s="155" t="e">
        <f t="shared" si="5"/>
        <v>#VALUE!</v>
      </c>
      <c r="H35" s="161" t="e">
        <f t="shared" si="11"/>
        <v>#VALUE!</v>
      </c>
      <c r="I35" s="161" t="e">
        <f t="shared" si="0"/>
        <v>#VALUE!</v>
      </c>
      <c r="J35" s="162" t="e">
        <f t="shared" si="12"/>
        <v>#VALUE!</v>
      </c>
      <c r="K35" s="161" t="e">
        <f t="shared" si="13"/>
        <v>#VALUE!</v>
      </c>
      <c r="L35" s="163" t="e">
        <f t="shared" si="14"/>
        <v>#VALUE!</v>
      </c>
      <c r="M35" s="220"/>
      <c r="N35" s="221"/>
      <c r="O35" s="221"/>
      <c r="P35" s="222"/>
      <c r="Q35" s="222"/>
      <c r="R35" s="219">
        <f t="shared" si="10"/>
      </c>
      <c r="S35" s="279"/>
      <c r="T35" s="280"/>
      <c r="U35" s="204" t="str">
        <f t="shared" si="1"/>
        <v> </v>
      </c>
      <c r="V35" s="204" t="str">
        <f t="shared" si="2"/>
        <v> </v>
      </c>
      <c r="W35" s="204" t="str">
        <f t="shared" si="3"/>
        <v> </v>
      </c>
    </row>
    <row r="36" spans="1:23" ht="12.75">
      <c r="A36" s="140">
        <f t="shared" si="4"/>
        <v>30</v>
      </c>
      <c r="B36" s="155" t="str">
        <f>'Tabella rilevamento'!U33</f>
        <v>xxx</v>
      </c>
      <c r="C36" s="183" t="str">
        <f>'Tabella rilevamento'!V33</f>
        <v>xxx</v>
      </c>
      <c r="D36" s="156" t="str">
        <f>IF(SUM('Tabella rilevamento'!B33:E33)&lt;&gt;0,MAX('Tabella rilevamento'!M33:P33),"xxx")</f>
        <v>xxx</v>
      </c>
      <c r="E36" s="157" t="str">
        <f>IF(SUM('Tabella rilevamento'!B33:E33)&lt;&gt;0,MAX('Tabella rilevamento'!Q33:T33),"xxx")</f>
        <v>xxx</v>
      </c>
      <c r="F36" s="158" t="str">
        <f>IF(MAX('Tabella rilevamento'!W33:X33)&lt;&gt;0,MAX('Tabella rilevamento'!W33:X33),"xxx")</f>
        <v>xxx</v>
      </c>
      <c r="G36" s="155" t="e">
        <f t="shared" si="5"/>
        <v>#VALUE!</v>
      </c>
      <c r="H36" s="161" t="e">
        <f t="shared" si="11"/>
        <v>#VALUE!</v>
      </c>
      <c r="I36" s="161" t="e">
        <f t="shared" si="0"/>
        <v>#VALUE!</v>
      </c>
      <c r="J36" s="162" t="e">
        <f t="shared" si="12"/>
        <v>#VALUE!</v>
      </c>
      <c r="K36" s="161" t="e">
        <f t="shared" si="13"/>
        <v>#VALUE!</v>
      </c>
      <c r="L36" s="163" t="e">
        <f t="shared" si="14"/>
        <v>#VALUE!</v>
      </c>
      <c r="M36" s="220"/>
      <c r="N36" s="221"/>
      <c r="O36" s="221"/>
      <c r="P36" s="222"/>
      <c r="Q36" s="222"/>
      <c r="R36" s="219">
        <f t="shared" si="10"/>
      </c>
      <c r="S36" s="279"/>
      <c r="T36" s="280"/>
      <c r="U36" s="204" t="str">
        <f t="shared" si="1"/>
        <v> </v>
      </c>
      <c r="V36" s="204" t="str">
        <f t="shared" si="2"/>
        <v> </v>
      </c>
      <c r="W36" s="204" t="str">
        <f t="shared" si="3"/>
        <v> </v>
      </c>
    </row>
    <row r="37" spans="1:23" ht="12.75">
      <c r="A37" s="140">
        <f t="shared" si="4"/>
        <v>31</v>
      </c>
      <c r="B37" s="155" t="str">
        <f>'Tabella rilevamento'!U34</f>
        <v>xxx</v>
      </c>
      <c r="C37" s="183" t="str">
        <f>'Tabella rilevamento'!V34</f>
        <v>xxx</v>
      </c>
      <c r="D37" s="156" t="str">
        <f>IF(SUM('Tabella rilevamento'!B34:E34)&lt;&gt;0,MAX('Tabella rilevamento'!M34:P34),"xxx")</f>
        <v>xxx</v>
      </c>
      <c r="E37" s="157" t="str">
        <f>IF(SUM('Tabella rilevamento'!B34:E34)&lt;&gt;0,MAX('Tabella rilevamento'!Q34:T34),"xxx")</f>
        <v>xxx</v>
      </c>
      <c r="F37" s="158" t="str">
        <f>IF(MAX('Tabella rilevamento'!W34:X34)&lt;&gt;0,MAX('Tabella rilevamento'!W34:X34),"xxx")</f>
        <v>xxx</v>
      </c>
      <c r="G37" s="155" t="e">
        <f t="shared" si="5"/>
        <v>#VALUE!</v>
      </c>
      <c r="H37" s="161" t="e">
        <f t="shared" si="11"/>
        <v>#VALUE!</v>
      </c>
      <c r="I37" s="161" t="e">
        <f t="shared" si="0"/>
        <v>#VALUE!</v>
      </c>
      <c r="J37" s="162" t="e">
        <f t="shared" si="12"/>
        <v>#VALUE!</v>
      </c>
      <c r="K37" s="161" t="e">
        <f t="shared" si="13"/>
        <v>#VALUE!</v>
      </c>
      <c r="L37" s="163" t="e">
        <f t="shared" si="14"/>
        <v>#VALUE!</v>
      </c>
      <c r="M37" s="220"/>
      <c r="N37" s="221"/>
      <c r="O37" s="221"/>
      <c r="P37" s="222"/>
      <c r="Q37" s="222"/>
      <c r="R37" s="219">
        <f t="shared" si="10"/>
      </c>
      <c r="S37" s="279"/>
      <c r="T37" s="280"/>
      <c r="U37" s="204" t="str">
        <f t="shared" si="1"/>
        <v> </v>
      </c>
      <c r="V37" s="204" t="str">
        <f t="shared" si="2"/>
        <v> </v>
      </c>
      <c r="W37" s="204" t="str">
        <f t="shared" si="3"/>
        <v> </v>
      </c>
    </row>
    <row r="38" spans="1:23" ht="12.75">
      <c r="A38" s="140">
        <f t="shared" si="4"/>
        <v>32</v>
      </c>
      <c r="B38" s="155" t="str">
        <f>'Tabella rilevamento'!U35</f>
        <v>xxx</v>
      </c>
      <c r="C38" s="183" t="str">
        <f>'Tabella rilevamento'!V35</f>
        <v>xxx</v>
      </c>
      <c r="D38" s="156" t="str">
        <f>IF(SUM('Tabella rilevamento'!B35:E35)&lt;&gt;0,MAX('Tabella rilevamento'!M35:P35),"xxx")</f>
        <v>xxx</v>
      </c>
      <c r="E38" s="157" t="str">
        <f>IF(SUM('Tabella rilevamento'!B35:E35)&lt;&gt;0,MAX('Tabella rilevamento'!Q35:T35),"xxx")</f>
        <v>xxx</v>
      </c>
      <c r="F38" s="158" t="str">
        <f>IF(MAX('Tabella rilevamento'!W35:X35)&lt;&gt;0,MAX('Tabella rilevamento'!W35:X35),"xxx")</f>
        <v>xxx</v>
      </c>
      <c r="G38" s="155" t="e">
        <f t="shared" si="5"/>
        <v>#VALUE!</v>
      </c>
      <c r="H38" s="161" t="e">
        <f t="shared" si="11"/>
        <v>#VALUE!</v>
      </c>
      <c r="I38" s="161" t="e">
        <f t="shared" si="0"/>
        <v>#VALUE!</v>
      </c>
      <c r="J38" s="162" t="e">
        <f t="shared" si="12"/>
        <v>#VALUE!</v>
      </c>
      <c r="K38" s="161" t="e">
        <f t="shared" si="13"/>
        <v>#VALUE!</v>
      </c>
      <c r="L38" s="163" t="e">
        <f t="shared" si="14"/>
        <v>#VALUE!</v>
      </c>
      <c r="M38" s="220"/>
      <c r="N38" s="221"/>
      <c r="O38" s="221"/>
      <c r="P38" s="222"/>
      <c r="Q38" s="222"/>
      <c r="R38" s="219">
        <f t="shared" si="10"/>
      </c>
      <c r="S38" s="279"/>
      <c r="T38" s="280"/>
      <c r="U38" s="204" t="str">
        <f t="shared" si="1"/>
        <v> </v>
      </c>
      <c r="V38" s="204" t="str">
        <f t="shared" si="2"/>
        <v> </v>
      </c>
      <c r="W38" s="204" t="str">
        <f t="shared" si="3"/>
        <v> </v>
      </c>
    </row>
    <row r="39" spans="1:23" ht="12.75">
      <c r="A39" s="140">
        <f t="shared" si="4"/>
        <v>33</v>
      </c>
      <c r="B39" s="155" t="str">
        <f>'Tabella rilevamento'!U36</f>
        <v>xxx</v>
      </c>
      <c r="C39" s="183" t="str">
        <f>'Tabella rilevamento'!V36</f>
        <v>xxx</v>
      </c>
      <c r="D39" s="156" t="str">
        <f>IF(SUM('Tabella rilevamento'!B36:E36)&lt;&gt;0,MAX('Tabella rilevamento'!M36:P36),"xxx")</f>
        <v>xxx</v>
      </c>
      <c r="E39" s="157" t="str">
        <f>IF(SUM('Tabella rilevamento'!B36:E36)&lt;&gt;0,MAX('Tabella rilevamento'!Q36:T36),"xxx")</f>
        <v>xxx</v>
      </c>
      <c r="F39" s="158" t="str">
        <f>IF(MAX('Tabella rilevamento'!W36:X36)&lt;&gt;0,MAX('Tabella rilevamento'!W36:X36),"xxx")</f>
        <v>xxx</v>
      </c>
      <c r="G39" s="155" t="e">
        <f t="shared" si="5"/>
        <v>#VALUE!</v>
      </c>
      <c r="H39" s="161" t="e">
        <f t="shared" si="11"/>
        <v>#VALUE!</v>
      </c>
      <c r="I39" s="161" t="e">
        <f t="shared" si="0"/>
        <v>#VALUE!</v>
      </c>
      <c r="J39" s="162" t="e">
        <f t="shared" si="12"/>
        <v>#VALUE!</v>
      </c>
      <c r="K39" s="161" t="e">
        <f t="shared" si="13"/>
        <v>#VALUE!</v>
      </c>
      <c r="L39" s="163" t="e">
        <f t="shared" si="14"/>
        <v>#VALUE!</v>
      </c>
      <c r="M39" s="220"/>
      <c r="N39" s="221"/>
      <c r="O39" s="221"/>
      <c r="P39" s="222"/>
      <c r="Q39" s="222"/>
      <c r="R39" s="219">
        <f t="shared" si="10"/>
      </c>
      <c r="S39" s="279"/>
      <c r="T39" s="280"/>
      <c r="U39" s="204" t="str">
        <f t="shared" si="1"/>
        <v> </v>
      </c>
      <c r="V39" s="204" t="str">
        <f t="shared" si="2"/>
        <v> </v>
      </c>
      <c r="W39" s="204" t="str">
        <f t="shared" si="3"/>
        <v> </v>
      </c>
    </row>
    <row r="40" spans="1:23" ht="12.75">
      <c r="A40" s="140">
        <f t="shared" si="4"/>
        <v>34</v>
      </c>
      <c r="B40" s="155" t="str">
        <f>'Tabella rilevamento'!U37</f>
        <v>xxx</v>
      </c>
      <c r="C40" s="183" t="str">
        <f>'Tabella rilevamento'!V37</f>
        <v>xxx</v>
      </c>
      <c r="D40" s="156" t="str">
        <f>IF(SUM('Tabella rilevamento'!B37:E37)&lt;&gt;0,MAX('Tabella rilevamento'!M37:P37),"xxx")</f>
        <v>xxx</v>
      </c>
      <c r="E40" s="157" t="str">
        <f>IF(SUM('Tabella rilevamento'!B37:E37)&lt;&gt;0,MAX('Tabella rilevamento'!Q37:T37),"xxx")</f>
        <v>xxx</v>
      </c>
      <c r="F40" s="158" t="str">
        <f>IF(MAX('Tabella rilevamento'!W37:X37)&lt;&gt;0,MAX('Tabella rilevamento'!W37:X37),"xxx")</f>
        <v>xxx</v>
      </c>
      <c r="G40" s="155" t="e">
        <f aca="true" t="shared" si="15" ref="G40:G95">F40-F39</f>
        <v>#VALUE!</v>
      </c>
      <c r="H40" s="161" t="e">
        <f aca="true" t="shared" si="16" ref="H40:H95">IF(D40&lt;&gt;0,G40/D40,1)</f>
        <v>#VALUE!</v>
      </c>
      <c r="I40" s="161" t="e">
        <f aca="true" t="shared" si="17" ref="I40:I95">IF(H40&lt;0,H40,"")</f>
        <v>#VALUE!</v>
      </c>
      <c r="J40" s="162" t="e">
        <f aca="true" t="shared" si="18" ref="J40:J95">IF(G40&lt;0,G40,"")</f>
        <v>#VALUE!</v>
      </c>
      <c r="K40" s="161" t="e">
        <f aca="true" t="shared" si="19" ref="K40:K95">IF(H40&gt;=0,H40,"")</f>
        <v>#VALUE!</v>
      </c>
      <c r="L40" s="163" t="e">
        <f aca="true" t="shared" si="20" ref="L40:L95">IF(G40&gt;=0,G40,"")</f>
        <v>#VALUE!</v>
      </c>
      <c r="M40" s="220"/>
      <c r="N40" s="221"/>
      <c r="O40" s="221"/>
      <c r="P40" s="222"/>
      <c r="Q40" s="222"/>
      <c r="R40" s="219">
        <f aca="true" t="shared" si="21" ref="R40:R95">IF(P40&lt;&gt;0,Q40/P40,"")</f>
      </c>
      <c r="S40" s="279"/>
      <c r="T40" s="280"/>
      <c r="U40" s="204" t="str">
        <f aca="true" t="shared" si="22" ref="U40:U95">IF(M40&lt;&gt;0,$U$6," ")</f>
        <v> </v>
      </c>
      <c r="V40" s="204" t="str">
        <f aca="true" t="shared" si="23" ref="V40:V95">IF(N40&lt;&gt;0,$V$6," ")</f>
        <v> </v>
      </c>
      <c r="W40" s="204" t="str">
        <f aca="true" t="shared" si="24" ref="W40:W95">IF(O40&lt;&gt;0,$W$6," ")</f>
        <v> </v>
      </c>
    </row>
    <row r="41" spans="1:23" ht="12.75">
      <c r="A41" s="140">
        <f t="shared" si="4"/>
        <v>35</v>
      </c>
      <c r="B41" s="155" t="str">
        <f>'Tabella rilevamento'!U38</f>
        <v>xxx</v>
      </c>
      <c r="C41" s="183" t="str">
        <f>'Tabella rilevamento'!V38</f>
        <v>xxx</v>
      </c>
      <c r="D41" s="156" t="str">
        <f>IF(SUM('Tabella rilevamento'!B38:E38)&lt;&gt;0,MAX('Tabella rilevamento'!M38:P38),"xxx")</f>
        <v>xxx</v>
      </c>
      <c r="E41" s="157" t="str">
        <f>IF(SUM('Tabella rilevamento'!B38:E38)&lt;&gt;0,MAX('Tabella rilevamento'!Q38:T38),"xxx")</f>
        <v>xxx</v>
      </c>
      <c r="F41" s="158" t="str">
        <f>IF(MAX('Tabella rilevamento'!W38:X38)&lt;&gt;0,MAX('Tabella rilevamento'!W38:X38),"xxx")</f>
        <v>xxx</v>
      </c>
      <c r="G41" s="155" t="e">
        <f t="shared" si="15"/>
        <v>#VALUE!</v>
      </c>
      <c r="H41" s="161" t="e">
        <f t="shared" si="16"/>
        <v>#VALUE!</v>
      </c>
      <c r="I41" s="161" t="e">
        <f t="shared" si="17"/>
        <v>#VALUE!</v>
      </c>
      <c r="J41" s="162" t="e">
        <f t="shared" si="18"/>
        <v>#VALUE!</v>
      </c>
      <c r="K41" s="161" t="e">
        <f t="shared" si="19"/>
        <v>#VALUE!</v>
      </c>
      <c r="L41" s="163" t="e">
        <f t="shared" si="20"/>
        <v>#VALUE!</v>
      </c>
      <c r="M41" s="220"/>
      <c r="N41" s="221"/>
      <c r="O41" s="221"/>
      <c r="P41" s="222"/>
      <c r="Q41" s="222"/>
      <c r="R41" s="219">
        <f t="shared" si="21"/>
      </c>
      <c r="S41" s="279"/>
      <c r="T41" s="280"/>
      <c r="U41" s="204" t="str">
        <f t="shared" si="22"/>
        <v> </v>
      </c>
      <c r="V41" s="204" t="str">
        <f t="shared" si="23"/>
        <v> </v>
      </c>
      <c r="W41" s="204" t="str">
        <f t="shared" si="24"/>
        <v> </v>
      </c>
    </row>
    <row r="42" spans="1:23" ht="12.75">
      <c r="A42" s="140">
        <f t="shared" si="4"/>
        <v>36</v>
      </c>
      <c r="B42" s="155" t="str">
        <f>'Tabella rilevamento'!U39</f>
        <v>xxx</v>
      </c>
      <c r="C42" s="183" t="str">
        <f>'Tabella rilevamento'!V39</f>
        <v>xxx</v>
      </c>
      <c r="D42" s="156" t="str">
        <f>IF(SUM('Tabella rilevamento'!B39:E39)&lt;&gt;0,MAX('Tabella rilevamento'!M39:P39),"xxx")</f>
        <v>xxx</v>
      </c>
      <c r="E42" s="157" t="str">
        <f>IF(SUM('Tabella rilevamento'!B39:E39)&lt;&gt;0,MAX('Tabella rilevamento'!Q39:T39),"xxx")</f>
        <v>xxx</v>
      </c>
      <c r="F42" s="158" t="str">
        <f>IF(MAX('Tabella rilevamento'!W39:X39)&lt;&gt;0,MAX('Tabella rilevamento'!W39:X39),"xxx")</f>
        <v>xxx</v>
      </c>
      <c r="G42" s="155" t="e">
        <f t="shared" si="15"/>
        <v>#VALUE!</v>
      </c>
      <c r="H42" s="161" t="e">
        <f t="shared" si="16"/>
        <v>#VALUE!</v>
      </c>
      <c r="I42" s="161" t="e">
        <f t="shared" si="17"/>
        <v>#VALUE!</v>
      </c>
      <c r="J42" s="162" t="e">
        <f t="shared" si="18"/>
        <v>#VALUE!</v>
      </c>
      <c r="K42" s="161" t="e">
        <f t="shared" si="19"/>
        <v>#VALUE!</v>
      </c>
      <c r="L42" s="163" t="e">
        <f t="shared" si="20"/>
        <v>#VALUE!</v>
      </c>
      <c r="M42" s="220"/>
      <c r="N42" s="221"/>
      <c r="O42" s="221"/>
      <c r="P42" s="222"/>
      <c r="Q42" s="222"/>
      <c r="R42" s="219">
        <f t="shared" si="21"/>
      </c>
      <c r="S42" s="279"/>
      <c r="T42" s="280"/>
      <c r="U42" s="204" t="str">
        <f t="shared" si="22"/>
        <v> </v>
      </c>
      <c r="V42" s="204" t="str">
        <f t="shared" si="23"/>
        <v> </v>
      </c>
      <c r="W42" s="204" t="str">
        <f t="shared" si="24"/>
        <v> </v>
      </c>
    </row>
    <row r="43" spans="1:23" ht="12.75">
      <c r="A43" s="140">
        <f t="shared" si="4"/>
        <v>37</v>
      </c>
      <c r="B43" s="155" t="str">
        <f>'Tabella rilevamento'!U40</f>
        <v>xxx</v>
      </c>
      <c r="C43" s="183" t="str">
        <f>'Tabella rilevamento'!V40</f>
        <v>xxx</v>
      </c>
      <c r="D43" s="156" t="str">
        <f>IF(SUM('Tabella rilevamento'!B40:E40)&lt;&gt;0,MAX('Tabella rilevamento'!M40:P40),"xxx")</f>
        <v>xxx</v>
      </c>
      <c r="E43" s="157" t="str">
        <f>IF(SUM('Tabella rilevamento'!B40:E40)&lt;&gt;0,MAX('Tabella rilevamento'!Q40:T40),"xxx")</f>
        <v>xxx</v>
      </c>
      <c r="F43" s="158" t="str">
        <f>IF(MAX('Tabella rilevamento'!W40:X40)&lt;&gt;0,MAX('Tabella rilevamento'!W40:X40),"xxx")</f>
        <v>xxx</v>
      </c>
      <c r="G43" s="155" t="e">
        <f t="shared" si="15"/>
        <v>#VALUE!</v>
      </c>
      <c r="H43" s="161" t="e">
        <f t="shared" si="16"/>
        <v>#VALUE!</v>
      </c>
      <c r="I43" s="161" t="e">
        <f t="shared" si="17"/>
        <v>#VALUE!</v>
      </c>
      <c r="J43" s="162" t="e">
        <f t="shared" si="18"/>
        <v>#VALUE!</v>
      </c>
      <c r="K43" s="161" t="e">
        <f t="shared" si="19"/>
        <v>#VALUE!</v>
      </c>
      <c r="L43" s="163" t="e">
        <f t="shared" si="20"/>
        <v>#VALUE!</v>
      </c>
      <c r="M43" s="220"/>
      <c r="N43" s="221"/>
      <c r="O43" s="221"/>
      <c r="P43" s="222"/>
      <c r="Q43" s="222"/>
      <c r="R43" s="219">
        <f t="shared" si="21"/>
      </c>
      <c r="S43" s="279"/>
      <c r="T43" s="280"/>
      <c r="U43" s="204" t="str">
        <f t="shared" si="22"/>
        <v> </v>
      </c>
      <c r="V43" s="204" t="str">
        <f t="shared" si="23"/>
        <v> </v>
      </c>
      <c r="W43" s="204" t="str">
        <f t="shared" si="24"/>
        <v> </v>
      </c>
    </row>
    <row r="44" spans="1:23" ht="12.75">
      <c r="A44" s="140">
        <f t="shared" si="4"/>
        <v>38</v>
      </c>
      <c r="B44" s="155" t="str">
        <f>'Tabella rilevamento'!U41</f>
        <v>xxx</v>
      </c>
      <c r="C44" s="183" t="str">
        <f>'Tabella rilevamento'!V41</f>
        <v>xxx</v>
      </c>
      <c r="D44" s="156" t="str">
        <f>IF(SUM('Tabella rilevamento'!B41:E41)&lt;&gt;0,MAX('Tabella rilevamento'!M41:P41),"xxx")</f>
        <v>xxx</v>
      </c>
      <c r="E44" s="157" t="str">
        <f>IF(SUM('Tabella rilevamento'!B41:E41)&lt;&gt;0,MAX('Tabella rilevamento'!Q41:T41),"xxx")</f>
        <v>xxx</v>
      </c>
      <c r="F44" s="158" t="str">
        <f>IF(MAX('Tabella rilevamento'!W41:X41)&lt;&gt;0,MAX('Tabella rilevamento'!W41:X41),"xxx")</f>
        <v>xxx</v>
      </c>
      <c r="G44" s="155" t="e">
        <f t="shared" si="15"/>
        <v>#VALUE!</v>
      </c>
      <c r="H44" s="161" t="e">
        <f t="shared" si="16"/>
        <v>#VALUE!</v>
      </c>
      <c r="I44" s="161" t="e">
        <f t="shared" si="17"/>
        <v>#VALUE!</v>
      </c>
      <c r="J44" s="162" t="e">
        <f t="shared" si="18"/>
        <v>#VALUE!</v>
      </c>
      <c r="K44" s="161" t="e">
        <f t="shared" si="19"/>
        <v>#VALUE!</v>
      </c>
      <c r="L44" s="163" t="e">
        <f t="shared" si="20"/>
        <v>#VALUE!</v>
      </c>
      <c r="M44" s="220"/>
      <c r="N44" s="221"/>
      <c r="O44" s="221"/>
      <c r="P44" s="222"/>
      <c r="Q44" s="222"/>
      <c r="R44" s="219">
        <f t="shared" si="21"/>
      </c>
      <c r="S44" s="279"/>
      <c r="T44" s="280"/>
      <c r="U44" s="204" t="str">
        <f t="shared" si="22"/>
        <v> </v>
      </c>
      <c r="V44" s="204" t="str">
        <f t="shared" si="23"/>
        <v> </v>
      </c>
      <c r="W44" s="204" t="str">
        <f t="shared" si="24"/>
        <v> </v>
      </c>
    </row>
    <row r="45" spans="1:23" ht="12.75">
      <c r="A45" s="140">
        <f t="shared" si="4"/>
        <v>39</v>
      </c>
      <c r="B45" s="155" t="str">
        <f>'Tabella rilevamento'!U42</f>
        <v>xxx</v>
      </c>
      <c r="C45" s="183" t="str">
        <f>'Tabella rilevamento'!V42</f>
        <v>xxx</v>
      </c>
      <c r="D45" s="156" t="str">
        <f>IF(SUM('Tabella rilevamento'!B42:E42)&lt;&gt;0,MAX('Tabella rilevamento'!M42:P42),"xxx")</f>
        <v>xxx</v>
      </c>
      <c r="E45" s="157" t="str">
        <f>IF(SUM('Tabella rilevamento'!B42:E42)&lt;&gt;0,MAX('Tabella rilevamento'!Q42:T42),"xxx")</f>
        <v>xxx</v>
      </c>
      <c r="F45" s="158" t="str">
        <f>IF(MAX('Tabella rilevamento'!W42:X42)&lt;&gt;0,MAX('Tabella rilevamento'!W42:X42),"xxx")</f>
        <v>xxx</v>
      </c>
      <c r="G45" s="155" t="e">
        <f t="shared" si="15"/>
        <v>#VALUE!</v>
      </c>
      <c r="H45" s="161" t="e">
        <f t="shared" si="16"/>
        <v>#VALUE!</v>
      </c>
      <c r="I45" s="161" t="e">
        <f t="shared" si="17"/>
        <v>#VALUE!</v>
      </c>
      <c r="J45" s="162" t="e">
        <f t="shared" si="18"/>
        <v>#VALUE!</v>
      </c>
      <c r="K45" s="161" t="e">
        <f t="shared" si="19"/>
        <v>#VALUE!</v>
      </c>
      <c r="L45" s="163" t="e">
        <f t="shared" si="20"/>
        <v>#VALUE!</v>
      </c>
      <c r="M45" s="220"/>
      <c r="N45" s="221"/>
      <c r="O45" s="221"/>
      <c r="P45" s="222"/>
      <c r="Q45" s="222"/>
      <c r="R45" s="219">
        <f t="shared" si="21"/>
      </c>
      <c r="S45" s="279"/>
      <c r="T45" s="280"/>
      <c r="U45" s="204" t="str">
        <f t="shared" si="22"/>
        <v> </v>
      </c>
      <c r="V45" s="204" t="str">
        <f t="shared" si="23"/>
        <v> </v>
      </c>
      <c r="W45" s="204" t="str">
        <f t="shared" si="24"/>
        <v> </v>
      </c>
    </row>
    <row r="46" spans="1:23" ht="12.75">
      <c r="A46" s="140">
        <f t="shared" si="4"/>
        <v>40</v>
      </c>
      <c r="B46" s="155" t="str">
        <f>'Tabella rilevamento'!U43</f>
        <v>xxx</v>
      </c>
      <c r="C46" s="183" t="str">
        <f>'Tabella rilevamento'!V43</f>
        <v>xxx</v>
      </c>
      <c r="D46" s="156" t="str">
        <f>IF(SUM('Tabella rilevamento'!B43:E43)&lt;&gt;0,MAX('Tabella rilevamento'!M43:P43),"xxx")</f>
        <v>xxx</v>
      </c>
      <c r="E46" s="157" t="str">
        <f>IF(SUM('Tabella rilevamento'!B43:E43)&lt;&gt;0,MAX('Tabella rilevamento'!Q43:T43),"xxx")</f>
        <v>xxx</v>
      </c>
      <c r="F46" s="158" t="str">
        <f>IF(MAX('Tabella rilevamento'!W43:X43)&lt;&gt;0,MAX('Tabella rilevamento'!W43:X43),"xxx")</f>
        <v>xxx</v>
      </c>
      <c r="G46" s="155" t="e">
        <f t="shared" si="15"/>
        <v>#VALUE!</v>
      </c>
      <c r="H46" s="161" t="e">
        <f t="shared" si="16"/>
        <v>#VALUE!</v>
      </c>
      <c r="I46" s="161" t="e">
        <f t="shared" si="17"/>
        <v>#VALUE!</v>
      </c>
      <c r="J46" s="162" t="e">
        <f t="shared" si="18"/>
        <v>#VALUE!</v>
      </c>
      <c r="K46" s="161" t="e">
        <f t="shared" si="19"/>
        <v>#VALUE!</v>
      </c>
      <c r="L46" s="163" t="e">
        <f t="shared" si="20"/>
        <v>#VALUE!</v>
      </c>
      <c r="M46" s="220"/>
      <c r="N46" s="221"/>
      <c r="O46" s="221"/>
      <c r="P46" s="222"/>
      <c r="Q46" s="222"/>
      <c r="R46" s="219">
        <f t="shared" si="21"/>
      </c>
      <c r="S46" s="279"/>
      <c r="T46" s="280"/>
      <c r="U46" s="204" t="str">
        <f t="shared" si="22"/>
        <v> </v>
      </c>
      <c r="V46" s="204" t="str">
        <f t="shared" si="23"/>
        <v> </v>
      </c>
      <c r="W46" s="204" t="str">
        <f t="shared" si="24"/>
        <v> </v>
      </c>
    </row>
    <row r="47" spans="1:23" ht="12.75">
      <c r="A47" s="140">
        <f t="shared" si="4"/>
        <v>41</v>
      </c>
      <c r="B47" s="155" t="str">
        <f>'Tabella rilevamento'!U44</f>
        <v>xxx</v>
      </c>
      <c r="C47" s="183" t="str">
        <f>'Tabella rilevamento'!V44</f>
        <v>xxx</v>
      </c>
      <c r="D47" s="156" t="str">
        <f>IF(SUM('Tabella rilevamento'!B44:E44)&lt;&gt;0,MAX('Tabella rilevamento'!M44:P44),"xxx")</f>
        <v>xxx</v>
      </c>
      <c r="E47" s="157" t="str">
        <f>IF(SUM('Tabella rilevamento'!B44:E44)&lt;&gt;0,MAX('Tabella rilevamento'!Q44:T44),"xxx")</f>
        <v>xxx</v>
      </c>
      <c r="F47" s="158" t="str">
        <f>IF(MAX('Tabella rilevamento'!W44:X44)&lt;&gt;0,MAX('Tabella rilevamento'!W44:X44),"xxx")</f>
        <v>xxx</v>
      </c>
      <c r="G47" s="155" t="e">
        <f t="shared" si="15"/>
        <v>#VALUE!</v>
      </c>
      <c r="H47" s="161" t="e">
        <f t="shared" si="16"/>
        <v>#VALUE!</v>
      </c>
      <c r="I47" s="161" t="e">
        <f t="shared" si="17"/>
        <v>#VALUE!</v>
      </c>
      <c r="J47" s="162" t="e">
        <f t="shared" si="18"/>
        <v>#VALUE!</v>
      </c>
      <c r="K47" s="161" t="e">
        <f t="shared" si="19"/>
        <v>#VALUE!</v>
      </c>
      <c r="L47" s="163" t="e">
        <f t="shared" si="20"/>
        <v>#VALUE!</v>
      </c>
      <c r="M47" s="220"/>
      <c r="N47" s="221"/>
      <c r="O47" s="221"/>
      <c r="P47" s="222"/>
      <c r="Q47" s="222"/>
      <c r="R47" s="219">
        <f t="shared" si="21"/>
      </c>
      <c r="S47" s="279"/>
      <c r="T47" s="280"/>
      <c r="U47" s="204" t="str">
        <f t="shared" si="22"/>
        <v> </v>
      </c>
      <c r="V47" s="204" t="str">
        <f t="shared" si="23"/>
        <v> </v>
      </c>
      <c r="W47" s="204" t="str">
        <f t="shared" si="24"/>
        <v> </v>
      </c>
    </row>
    <row r="48" spans="1:23" ht="12.75">
      <c r="A48" s="140">
        <f t="shared" si="4"/>
        <v>42</v>
      </c>
      <c r="B48" s="155" t="str">
        <f>'Tabella rilevamento'!U45</f>
        <v>xxx</v>
      </c>
      <c r="C48" s="183" t="str">
        <f>'Tabella rilevamento'!V45</f>
        <v>xxx</v>
      </c>
      <c r="D48" s="156" t="str">
        <f>IF(SUM('Tabella rilevamento'!B45:E45)&lt;&gt;0,MAX('Tabella rilevamento'!M45:P45),"xxx")</f>
        <v>xxx</v>
      </c>
      <c r="E48" s="157" t="str">
        <f>IF(SUM('Tabella rilevamento'!B45:E45)&lt;&gt;0,MAX('Tabella rilevamento'!Q45:T45),"xxx")</f>
        <v>xxx</v>
      </c>
      <c r="F48" s="158" t="str">
        <f>IF(MAX('Tabella rilevamento'!W45:X45)&lt;&gt;0,MAX('Tabella rilevamento'!W45:X45),"xxx")</f>
        <v>xxx</v>
      </c>
      <c r="G48" s="155" t="e">
        <f t="shared" si="15"/>
        <v>#VALUE!</v>
      </c>
      <c r="H48" s="161" t="e">
        <f t="shared" si="16"/>
        <v>#VALUE!</v>
      </c>
      <c r="I48" s="161" t="e">
        <f t="shared" si="17"/>
        <v>#VALUE!</v>
      </c>
      <c r="J48" s="162" t="e">
        <f t="shared" si="18"/>
        <v>#VALUE!</v>
      </c>
      <c r="K48" s="161" t="e">
        <f t="shared" si="19"/>
        <v>#VALUE!</v>
      </c>
      <c r="L48" s="163" t="e">
        <f t="shared" si="20"/>
        <v>#VALUE!</v>
      </c>
      <c r="M48" s="220"/>
      <c r="N48" s="221"/>
      <c r="O48" s="221"/>
      <c r="P48" s="222"/>
      <c r="Q48" s="222"/>
      <c r="R48" s="219">
        <f t="shared" si="21"/>
      </c>
      <c r="S48" s="279"/>
      <c r="T48" s="280"/>
      <c r="U48" s="204" t="str">
        <f t="shared" si="22"/>
        <v> </v>
      </c>
      <c r="V48" s="204" t="str">
        <f t="shared" si="23"/>
        <v> </v>
      </c>
      <c r="W48" s="204" t="str">
        <f t="shared" si="24"/>
        <v> </v>
      </c>
    </row>
    <row r="49" spans="1:23" ht="12.75">
      <c r="A49" s="140">
        <f t="shared" si="4"/>
        <v>43</v>
      </c>
      <c r="B49" s="155" t="str">
        <f>'Tabella rilevamento'!U46</f>
        <v>xxx</v>
      </c>
      <c r="C49" s="183" t="str">
        <f>'Tabella rilevamento'!V46</f>
        <v>xxx</v>
      </c>
      <c r="D49" s="156" t="str">
        <f>IF(SUM('Tabella rilevamento'!B46:E46)&lt;&gt;0,MAX('Tabella rilevamento'!M46:P46),"xxx")</f>
        <v>xxx</v>
      </c>
      <c r="E49" s="157" t="str">
        <f>IF(SUM('Tabella rilevamento'!B46:E46)&lt;&gt;0,MAX('Tabella rilevamento'!Q46:T46),"xxx")</f>
        <v>xxx</v>
      </c>
      <c r="F49" s="158" t="str">
        <f>IF(MAX('Tabella rilevamento'!W46:X46)&lt;&gt;0,MAX('Tabella rilevamento'!W46:X46),"xxx")</f>
        <v>xxx</v>
      </c>
      <c r="G49" s="155" t="e">
        <f t="shared" si="15"/>
        <v>#VALUE!</v>
      </c>
      <c r="H49" s="161" t="e">
        <f t="shared" si="16"/>
        <v>#VALUE!</v>
      </c>
      <c r="I49" s="161" t="e">
        <f t="shared" si="17"/>
        <v>#VALUE!</v>
      </c>
      <c r="J49" s="162" t="e">
        <f t="shared" si="18"/>
        <v>#VALUE!</v>
      </c>
      <c r="K49" s="161" t="e">
        <f t="shared" si="19"/>
        <v>#VALUE!</v>
      </c>
      <c r="L49" s="163" t="e">
        <f t="shared" si="20"/>
        <v>#VALUE!</v>
      </c>
      <c r="M49" s="220"/>
      <c r="N49" s="221"/>
      <c r="O49" s="221"/>
      <c r="P49" s="222"/>
      <c r="Q49" s="222"/>
      <c r="R49" s="219">
        <f t="shared" si="21"/>
      </c>
      <c r="S49" s="279"/>
      <c r="T49" s="280"/>
      <c r="U49" s="204" t="str">
        <f t="shared" si="22"/>
        <v> </v>
      </c>
      <c r="V49" s="204" t="str">
        <f t="shared" si="23"/>
        <v> </v>
      </c>
      <c r="W49" s="204" t="str">
        <f t="shared" si="24"/>
        <v> </v>
      </c>
    </row>
    <row r="50" spans="1:23" ht="12.75">
      <c r="A50" s="140">
        <f t="shared" si="4"/>
        <v>44</v>
      </c>
      <c r="B50" s="155" t="str">
        <f>'Tabella rilevamento'!U47</f>
        <v>xxx</v>
      </c>
      <c r="C50" s="183" t="str">
        <f>'Tabella rilevamento'!V47</f>
        <v>xxx</v>
      </c>
      <c r="D50" s="156" t="str">
        <f>IF(SUM('Tabella rilevamento'!B47:E47)&lt;&gt;0,MAX('Tabella rilevamento'!M47:P47),"xxx")</f>
        <v>xxx</v>
      </c>
      <c r="E50" s="157" t="str">
        <f>IF(SUM('Tabella rilevamento'!B47:E47)&lt;&gt;0,MAX('Tabella rilevamento'!Q47:T47),"xxx")</f>
        <v>xxx</v>
      </c>
      <c r="F50" s="158" t="str">
        <f>IF(MAX('Tabella rilevamento'!W47:X47)&lt;&gt;0,MAX('Tabella rilevamento'!W47:X47),"xxx")</f>
        <v>xxx</v>
      </c>
      <c r="G50" s="155" t="e">
        <f t="shared" si="15"/>
        <v>#VALUE!</v>
      </c>
      <c r="H50" s="161" t="e">
        <f t="shared" si="16"/>
        <v>#VALUE!</v>
      </c>
      <c r="I50" s="161" t="e">
        <f t="shared" si="17"/>
        <v>#VALUE!</v>
      </c>
      <c r="J50" s="162" t="e">
        <f t="shared" si="18"/>
        <v>#VALUE!</v>
      </c>
      <c r="K50" s="161" t="e">
        <f t="shared" si="19"/>
        <v>#VALUE!</v>
      </c>
      <c r="L50" s="163" t="e">
        <f t="shared" si="20"/>
        <v>#VALUE!</v>
      </c>
      <c r="M50" s="220"/>
      <c r="N50" s="221"/>
      <c r="O50" s="221"/>
      <c r="P50" s="222"/>
      <c r="Q50" s="222"/>
      <c r="R50" s="219">
        <f t="shared" si="21"/>
      </c>
      <c r="S50" s="279"/>
      <c r="T50" s="280"/>
      <c r="U50" s="204" t="str">
        <f t="shared" si="22"/>
        <v> </v>
      </c>
      <c r="V50" s="204" t="str">
        <f t="shared" si="23"/>
        <v> </v>
      </c>
      <c r="W50" s="204" t="str">
        <f t="shared" si="24"/>
        <v> </v>
      </c>
    </row>
    <row r="51" spans="1:23" ht="12.75">
      <c r="A51" s="140">
        <f t="shared" si="4"/>
        <v>45</v>
      </c>
      <c r="B51" s="155" t="str">
        <f>'Tabella rilevamento'!U48</f>
        <v>xxx</v>
      </c>
      <c r="C51" s="183" t="str">
        <f>'Tabella rilevamento'!V48</f>
        <v>xxx</v>
      </c>
      <c r="D51" s="156" t="str">
        <f>IF(SUM('Tabella rilevamento'!B48:E48)&lt;&gt;0,MAX('Tabella rilevamento'!M48:P48),"xxx")</f>
        <v>xxx</v>
      </c>
      <c r="E51" s="157" t="str">
        <f>IF(SUM('Tabella rilevamento'!B48:E48)&lt;&gt;0,MAX('Tabella rilevamento'!Q48:T48),"xxx")</f>
        <v>xxx</v>
      </c>
      <c r="F51" s="158" t="str">
        <f>IF(MAX('Tabella rilevamento'!W48:X48)&lt;&gt;0,MAX('Tabella rilevamento'!W48:X48),"xxx")</f>
        <v>xxx</v>
      </c>
      <c r="G51" s="155" t="e">
        <f t="shared" si="15"/>
        <v>#VALUE!</v>
      </c>
      <c r="H51" s="161" t="e">
        <f t="shared" si="16"/>
        <v>#VALUE!</v>
      </c>
      <c r="I51" s="161" t="e">
        <f t="shared" si="17"/>
        <v>#VALUE!</v>
      </c>
      <c r="J51" s="162" t="e">
        <f t="shared" si="18"/>
        <v>#VALUE!</v>
      </c>
      <c r="K51" s="161" t="e">
        <f t="shared" si="19"/>
        <v>#VALUE!</v>
      </c>
      <c r="L51" s="163" t="e">
        <f t="shared" si="20"/>
        <v>#VALUE!</v>
      </c>
      <c r="M51" s="220"/>
      <c r="N51" s="221"/>
      <c r="O51" s="221"/>
      <c r="P51" s="222"/>
      <c r="Q51" s="222"/>
      <c r="R51" s="219">
        <f t="shared" si="21"/>
      </c>
      <c r="S51" s="279"/>
      <c r="T51" s="280"/>
      <c r="U51" s="204" t="str">
        <f t="shared" si="22"/>
        <v> </v>
      </c>
      <c r="V51" s="204" t="str">
        <f t="shared" si="23"/>
        <v> </v>
      </c>
      <c r="W51" s="204" t="str">
        <f t="shared" si="24"/>
        <v> </v>
      </c>
    </row>
    <row r="52" spans="1:23" ht="12.75">
      <c r="A52" s="140">
        <f t="shared" si="4"/>
        <v>46</v>
      </c>
      <c r="B52" s="155" t="str">
        <f>'Tabella rilevamento'!U49</f>
        <v>xxx</v>
      </c>
      <c r="C52" s="183" t="str">
        <f>'Tabella rilevamento'!V49</f>
        <v>xxx</v>
      </c>
      <c r="D52" s="156" t="str">
        <f>IF(SUM('Tabella rilevamento'!B49:E49)&lt;&gt;0,MAX('Tabella rilevamento'!M49:P49),"xxx")</f>
        <v>xxx</v>
      </c>
      <c r="E52" s="157" t="str">
        <f>IF(SUM('Tabella rilevamento'!B49:E49)&lt;&gt;0,MAX('Tabella rilevamento'!Q49:T49),"xxx")</f>
        <v>xxx</v>
      </c>
      <c r="F52" s="158" t="str">
        <f>IF(MAX('Tabella rilevamento'!W49:X49)&lt;&gt;0,MAX('Tabella rilevamento'!W49:X49),"xxx")</f>
        <v>xxx</v>
      </c>
      <c r="G52" s="155" t="e">
        <f t="shared" si="15"/>
        <v>#VALUE!</v>
      </c>
      <c r="H52" s="161" t="e">
        <f t="shared" si="16"/>
        <v>#VALUE!</v>
      </c>
      <c r="I52" s="161" t="e">
        <f t="shared" si="17"/>
        <v>#VALUE!</v>
      </c>
      <c r="J52" s="162" t="e">
        <f t="shared" si="18"/>
        <v>#VALUE!</v>
      </c>
      <c r="K52" s="161" t="e">
        <f t="shared" si="19"/>
        <v>#VALUE!</v>
      </c>
      <c r="L52" s="163" t="e">
        <f t="shared" si="20"/>
        <v>#VALUE!</v>
      </c>
      <c r="M52" s="220"/>
      <c r="N52" s="221"/>
      <c r="O52" s="221"/>
      <c r="P52" s="222"/>
      <c r="Q52" s="222"/>
      <c r="R52" s="219">
        <f t="shared" si="21"/>
      </c>
      <c r="S52" s="279"/>
      <c r="T52" s="280"/>
      <c r="U52" s="204" t="str">
        <f t="shared" si="22"/>
        <v> </v>
      </c>
      <c r="V52" s="204" t="str">
        <f t="shared" si="23"/>
        <v> </v>
      </c>
      <c r="W52" s="204" t="str">
        <f t="shared" si="24"/>
        <v> </v>
      </c>
    </row>
    <row r="53" spans="1:23" ht="12.75">
      <c r="A53" s="140">
        <f t="shared" si="4"/>
        <v>47</v>
      </c>
      <c r="B53" s="155" t="str">
        <f>'Tabella rilevamento'!U50</f>
        <v>xxx</v>
      </c>
      <c r="C53" s="183" t="str">
        <f>'Tabella rilevamento'!V50</f>
        <v>xxx</v>
      </c>
      <c r="D53" s="156" t="str">
        <f>IF(SUM('Tabella rilevamento'!B50:E50)&lt;&gt;0,MAX('Tabella rilevamento'!M50:P50),"xxx")</f>
        <v>xxx</v>
      </c>
      <c r="E53" s="157" t="str">
        <f>IF(SUM('Tabella rilevamento'!B50:E50)&lt;&gt;0,MAX('Tabella rilevamento'!Q50:T50),"xxx")</f>
        <v>xxx</v>
      </c>
      <c r="F53" s="158" t="str">
        <f>IF(MAX('Tabella rilevamento'!W50:X50)&lt;&gt;0,MAX('Tabella rilevamento'!W50:X50),"xxx")</f>
        <v>xxx</v>
      </c>
      <c r="G53" s="155" t="e">
        <f t="shared" si="15"/>
        <v>#VALUE!</v>
      </c>
      <c r="H53" s="161" t="e">
        <f t="shared" si="16"/>
        <v>#VALUE!</v>
      </c>
      <c r="I53" s="161" t="e">
        <f t="shared" si="17"/>
        <v>#VALUE!</v>
      </c>
      <c r="J53" s="162" t="e">
        <f t="shared" si="18"/>
        <v>#VALUE!</v>
      </c>
      <c r="K53" s="161" t="e">
        <f t="shared" si="19"/>
        <v>#VALUE!</v>
      </c>
      <c r="L53" s="163" t="e">
        <f t="shared" si="20"/>
        <v>#VALUE!</v>
      </c>
      <c r="M53" s="220"/>
      <c r="N53" s="221"/>
      <c r="O53" s="221"/>
      <c r="P53" s="222"/>
      <c r="Q53" s="222"/>
      <c r="R53" s="219">
        <f t="shared" si="21"/>
      </c>
      <c r="S53" s="279"/>
      <c r="T53" s="280"/>
      <c r="U53" s="204" t="str">
        <f t="shared" si="22"/>
        <v> </v>
      </c>
      <c r="V53" s="204" t="str">
        <f t="shared" si="23"/>
        <v> </v>
      </c>
      <c r="W53" s="204" t="str">
        <f t="shared" si="24"/>
        <v> </v>
      </c>
    </row>
    <row r="54" spans="1:23" ht="12.75">
      <c r="A54" s="140">
        <f t="shared" si="4"/>
        <v>48</v>
      </c>
      <c r="B54" s="155" t="str">
        <f>'Tabella rilevamento'!U51</f>
        <v>xxx</v>
      </c>
      <c r="C54" s="183" t="str">
        <f>'Tabella rilevamento'!V51</f>
        <v>xxx</v>
      </c>
      <c r="D54" s="156" t="str">
        <f>IF(SUM('Tabella rilevamento'!B51:E51)&lt;&gt;0,MAX('Tabella rilevamento'!M51:P51),"xxx")</f>
        <v>xxx</v>
      </c>
      <c r="E54" s="157" t="str">
        <f>IF(SUM('Tabella rilevamento'!B51:E51)&lt;&gt;0,MAX('Tabella rilevamento'!Q51:T51),"xxx")</f>
        <v>xxx</v>
      </c>
      <c r="F54" s="158" t="str">
        <f>IF(MAX('Tabella rilevamento'!W51:X51)&lt;&gt;0,MAX('Tabella rilevamento'!W51:X51),"xxx")</f>
        <v>xxx</v>
      </c>
      <c r="G54" s="155" t="e">
        <f t="shared" si="15"/>
        <v>#VALUE!</v>
      </c>
      <c r="H54" s="161" t="e">
        <f t="shared" si="16"/>
        <v>#VALUE!</v>
      </c>
      <c r="I54" s="161" t="e">
        <f t="shared" si="17"/>
        <v>#VALUE!</v>
      </c>
      <c r="J54" s="162" t="e">
        <f t="shared" si="18"/>
        <v>#VALUE!</v>
      </c>
      <c r="K54" s="161" t="e">
        <f t="shared" si="19"/>
        <v>#VALUE!</v>
      </c>
      <c r="L54" s="163" t="e">
        <f t="shared" si="20"/>
        <v>#VALUE!</v>
      </c>
      <c r="M54" s="220"/>
      <c r="N54" s="221"/>
      <c r="O54" s="221"/>
      <c r="P54" s="222"/>
      <c r="Q54" s="222"/>
      <c r="R54" s="219">
        <f t="shared" si="21"/>
      </c>
      <c r="S54" s="279"/>
      <c r="T54" s="280"/>
      <c r="U54" s="204" t="str">
        <f t="shared" si="22"/>
        <v> </v>
      </c>
      <c r="V54" s="204" t="str">
        <f t="shared" si="23"/>
        <v> </v>
      </c>
      <c r="W54" s="204" t="str">
        <f t="shared" si="24"/>
        <v> </v>
      </c>
    </row>
    <row r="55" spans="1:23" ht="12.75">
      <c r="A55" s="140">
        <f t="shared" si="4"/>
        <v>49</v>
      </c>
      <c r="B55" s="155" t="str">
        <f>'Tabella rilevamento'!U52</f>
        <v>xxx</v>
      </c>
      <c r="C55" s="183" t="str">
        <f>'Tabella rilevamento'!V52</f>
        <v>xxx</v>
      </c>
      <c r="D55" s="156" t="str">
        <f>IF(SUM('Tabella rilevamento'!B52:E52)&lt;&gt;0,MAX('Tabella rilevamento'!M52:P52),"xxx")</f>
        <v>xxx</v>
      </c>
      <c r="E55" s="157" t="str">
        <f>IF(SUM('Tabella rilevamento'!B52:E52)&lt;&gt;0,MAX('Tabella rilevamento'!Q52:T52),"xxx")</f>
        <v>xxx</v>
      </c>
      <c r="F55" s="158" t="str">
        <f>IF(MAX('Tabella rilevamento'!W52:X52)&lt;&gt;0,MAX('Tabella rilevamento'!W52:X52),"xxx")</f>
        <v>xxx</v>
      </c>
      <c r="G55" s="155" t="e">
        <f t="shared" si="15"/>
        <v>#VALUE!</v>
      </c>
      <c r="H55" s="161" t="e">
        <f t="shared" si="16"/>
        <v>#VALUE!</v>
      </c>
      <c r="I55" s="161" t="e">
        <f t="shared" si="17"/>
        <v>#VALUE!</v>
      </c>
      <c r="J55" s="162" t="e">
        <f t="shared" si="18"/>
        <v>#VALUE!</v>
      </c>
      <c r="K55" s="161" t="e">
        <f t="shared" si="19"/>
        <v>#VALUE!</v>
      </c>
      <c r="L55" s="163" t="e">
        <f t="shared" si="20"/>
        <v>#VALUE!</v>
      </c>
      <c r="M55" s="220"/>
      <c r="N55" s="221"/>
      <c r="O55" s="221"/>
      <c r="P55" s="222"/>
      <c r="Q55" s="222"/>
      <c r="R55" s="219">
        <f t="shared" si="21"/>
      </c>
      <c r="S55" s="279"/>
      <c r="T55" s="280"/>
      <c r="U55" s="204" t="str">
        <f t="shared" si="22"/>
        <v> </v>
      </c>
      <c r="V55" s="204" t="str">
        <f t="shared" si="23"/>
        <v> </v>
      </c>
      <c r="W55" s="204" t="str">
        <f t="shared" si="24"/>
        <v> </v>
      </c>
    </row>
    <row r="56" spans="1:23" ht="12.75">
      <c r="A56" s="140">
        <f t="shared" si="4"/>
        <v>50</v>
      </c>
      <c r="B56" s="155" t="str">
        <f>'Tabella rilevamento'!U53</f>
        <v>xxx</v>
      </c>
      <c r="C56" s="183" t="str">
        <f>'Tabella rilevamento'!V53</f>
        <v>xxx</v>
      </c>
      <c r="D56" s="156" t="str">
        <f>IF(SUM('Tabella rilevamento'!B53:E53)&lt;&gt;0,MAX('Tabella rilevamento'!M53:P53),"xxx")</f>
        <v>xxx</v>
      </c>
      <c r="E56" s="157" t="str">
        <f>IF(SUM('Tabella rilevamento'!B53:E53)&lt;&gt;0,MAX('Tabella rilevamento'!Q53:T53),"xxx")</f>
        <v>xxx</v>
      </c>
      <c r="F56" s="158" t="str">
        <f>IF(MAX('Tabella rilevamento'!W53:X53)&lt;&gt;0,MAX('Tabella rilevamento'!W53:X53),"xxx")</f>
        <v>xxx</v>
      </c>
      <c r="G56" s="155" t="e">
        <f t="shared" si="15"/>
        <v>#VALUE!</v>
      </c>
      <c r="H56" s="161" t="e">
        <f t="shared" si="16"/>
        <v>#VALUE!</v>
      </c>
      <c r="I56" s="161" t="e">
        <f t="shared" si="17"/>
        <v>#VALUE!</v>
      </c>
      <c r="J56" s="162" t="e">
        <f t="shared" si="18"/>
        <v>#VALUE!</v>
      </c>
      <c r="K56" s="161" t="e">
        <f t="shared" si="19"/>
        <v>#VALUE!</v>
      </c>
      <c r="L56" s="163" t="e">
        <f t="shared" si="20"/>
        <v>#VALUE!</v>
      </c>
      <c r="M56" s="220"/>
      <c r="N56" s="221"/>
      <c r="O56" s="221"/>
      <c r="P56" s="222"/>
      <c r="Q56" s="222"/>
      <c r="R56" s="219">
        <f t="shared" si="21"/>
      </c>
      <c r="S56" s="279"/>
      <c r="T56" s="280"/>
      <c r="U56" s="204" t="str">
        <f t="shared" si="22"/>
        <v> </v>
      </c>
      <c r="V56" s="204" t="str">
        <f t="shared" si="23"/>
        <v> </v>
      </c>
      <c r="W56" s="204" t="str">
        <f t="shared" si="24"/>
        <v> </v>
      </c>
    </row>
    <row r="57" spans="1:23" ht="12.75">
      <c r="A57" s="140">
        <f t="shared" si="4"/>
        <v>51</v>
      </c>
      <c r="B57" s="155" t="str">
        <f>'Tabella rilevamento'!U54</f>
        <v>xxx</v>
      </c>
      <c r="C57" s="183" t="str">
        <f>'Tabella rilevamento'!V54</f>
        <v>xxx</v>
      </c>
      <c r="D57" s="156" t="str">
        <f>IF(SUM('Tabella rilevamento'!B54:E54)&lt;&gt;0,MAX('Tabella rilevamento'!M54:P54),"xxx")</f>
        <v>xxx</v>
      </c>
      <c r="E57" s="157" t="str">
        <f>IF(SUM('Tabella rilevamento'!B54:E54)&lt;&gt;0,MAX('Tabella rilevamento'!Q54:T54),"xxx")</f>
        <v>xxx</v>
      </c>
      <c r="F57" s="158" t="str">
        <f>IF(MAX('Tabella rilevamento'!W54:X54)&lt;&gt;0,MAX('Tabella rilevamento'!W54:X54),"xxx")</f>
        <v>xxx</v>
      </c>
      <c r="G57" s="155" t="e">
        <f t="shared" si="15"/>
        <v>#VALUE!</v>
      </c>
      <c r="H57" s="161" t="e">
        <f t="shared" si="16"/>
        <v>#VALUE!</v>
      </c>
      <c r="I57" s="161" t="e">
        <f t="shared" si="17"/>
        <v>#VALUE!</v>
      </c>
      <c r="J57" s="162" t="e">
        <f t="shared" si="18"/>
        <v>#VALUE!</v>
      </c>
      <c r="K57" s="161" t="e">
        <f t="shared" si="19"/>
        <v>#VALUE!</v>
      </c>
      <c r="L57" s="163" t="e">
        <f t="shared" si="20"/>
        <v>#VALUE!</v>
      </c>
      <c r="M57" s="220"/>
      <c r="N57" s="221"/>
      <c r="O57" s="221"/>
      <c r="P57" s="222"/>
      <c r="Q57" s="222"/>
      <c r="R57" s="219">
        <f t="shared" si="21"/>
      </c>
      <c r="S57" s="279"/>
      <c r="T57" s="280"/>
      <c r="U57" s="204" t="str">
        <f t="shared" si="22"/>
        <v> </v>
      </c>
      <c r="V57" s="204" t="str">
        <f t="shared" si="23"/>
        <v> </v>
      </c>
      <c r="W57" s="204" t="str">
        <f t="shared" si="24"/>
        <v> </v>
      </c>
    </row>
    <row r="58" spans="1:23" ht="12.75">
      <c r="A58" s="140">
        <f t="shared" si="4"/>
        <v>52</v>
      </c>
      <c r="B58" s="155" t="str">
        <f>'Tabella rilevamento'!U55</f>
        <v>xxx</v>
      </c>
      <c r="C58" s="183" t="str">
        <f>'Tabella rilevamento'!V55</f>
        <v>xxx</v>
      </c>
      <c r="D58" s="156" t="str">
        <f>IF(SUM('Tabella rilevamento'!B55:E55)&lt;&gt;0,MAX('Tabella rilevamento'!M55:P55),"xxx")</f>
        <v>xxx</v>
      </c>
      <c r="E58" s="157" t="str">
        <f>IF(SUM('Tabella rilevamento'!B55:E55)&lt;&gt;0,MAX('Tabella rilevamento'!Q55:T55),"xxx")</f>
        <v>xxx</v>
      </c>
      <c r="F58" s="158" t="str">
        <f>IF(MAX('Tabella rilevamento'!W55:X55)&lt;&gt;0,MAX('Tabella rilevamento'!W55:X55),"xxx")</f>
        <v>xxx</v>
      </c>
      <c r="G58" s="155" t="e">
        <f t="shared" si="15"/>
        <v>#VALUE!</v>
      </c>
      <c r="H58" s="161" t="e">
        <f t="shared" si="16"/>
        <v>#VALUE!</v>
      </c>
      <c r="I58" s="161" t="e">
        <f t="shared" si="17"/>
        <v>#VALUE!</v>
      </c>
      <c r="J58" s="162" t="e">
        <f t="shared" si="18"/>
        <v>#VALUE!</v>
      </c>
      <c r="K58" s="161" t="e">
        <f t="shared" si="19"/>
        <v>#VALUE!</v>
      </c>
      <c r="L58" s="163" t="e">
        <f t="shared" si="20"/>
        <v>#VALUE!</v>
      </c>
      <c r="M58" s="220"/>
      <c r="N58" s="221"/>
      <c r="O58" s="221"/>
      <c r="P58" s="222"/>
      <c r="Q58" s="222"/>
      <c r="R58" s="219">
        <f t="shared" si="21"/>
      </c>
      <c r="S58" s="279"/>
      <c r="T58" s="280"/>
      <c r="U58" s="204" t="str">
        <f t="shared" si="22"/>
        <v> </v>
      </c>
      <c r="V58" s="204" t="str">
        <f t="shared" si="23"/>
        <v> </v>
      </c>
      <c r="W58" s="204" t="str">
        <f t="shared" si="24"/>
        <v> </v>
      </c>
    </row>
    <row r="59" spans="1:23" ht="12.75">
      <c r="A59" s="140">
        <f t="shared" si="4"/>
        <v>53</v>
      </c>
      <c r="B59" s="155" t="str">
        <f>'Tabella rilevamento'!U56</f>
        <v>xxx</v>
      </c>
      <c r="C59" s="183" t="str">
        <f>'Tabella rilevamento'!V56</f>
        <v>xxx</v>
      </c>
      <c r="D59" s="156" t="str">
        <f>IF(SUM('Tabella rilevamento'!B56:E56)&lt;&gt;0,MAX('Tabella rilevamento'!M56:P56),"xxx")</f>
        <v>xxx</v>
      </c>
      <c r="E59" s="157" t="str">
        <f>IF(SUM('Tabella rilevamento'!B56:E56)&lt;&gt;0,MAX('Tabella rilevamento'!Q56:T56),"xxx")</f>
        <v>xxx</v>
      </c>
      <c r="F59" s="158" t="str">
        <f>IF(MAX('Tabella rilevamento'!W56:X56)&lt;&gt;0,MAX('Tabella rilevamento'!W56:X56),"xxx")</f>
        <v>xxx</v>
      </c>
      <c r="G59" s="155" t="e">
        <f t="shared" si="15"/>
        <v>#VALUE!</v>
      </c>
      <c r="H59" s="161" t="e">
        <f t="shared" si="16"/>
        <v>#VALUE!</v>
      </c>
      <c r="I59" s="161" t="e">
        <f t="shared" si="17"/>
        <v>#VALUE!</v>
      </c>
      <c r="J59" s="162" t="e">
        <f t="shared" si="18"/>
        <v>#VALUE!</v>
      </c>
      <c r="K59" s="161" t="e">
        <f t="shared" si="19"/>
        <v>#VALUE!</v>
      </c>
      <c r="L59" s="163" t="e">
        <f t="shared" si="20"/>
        <v>#VALUE!</v>
      </c>
      <c r="M59" s="220"/>
      <c r="N59" s="221"/>
      <c r="O59" s="221"/>
      <c r="P59" s="222"/>
      <c r="Q59" s="222"/>
      <c r="R59" s="219">
        <f t="shared" si="21"/>
      </c>
      <c r="S59" s="279"/>
      <c r="T59" s="280"/>
      <c r="U59" s="204" t="str">
        <f t="shared" si="22"/>
        <v> </v>
      </c>
      <c r="V59" s="204" t="str">
        <f t="shared" si="23"/>
        <v> </v>
      </c>
      <c r="W59" s="204" t="str">
        <f t="shared" si="24"/>
        <v> </v>
      </c>
    </row>
    <row r="60" spans="1:23" ht="12.75">
      <c r="A60" s="140">
        <f t="shared" si="4"/>
        <v>54</v>
      </c>
      <c r="B60" s="155" t="str">
        <f>'Tabella rilevamento'!U57</f>
        <v>xxx</v>
      </c>
      <c r="C60" s="183" t="str">
        <f>'Tabella rilevamento'!V57</f>
        <v>xxx</v>
      </c>
      <c r="D60" s="156" t="str">
        <f>IF(SUM('Tabella rilevamento'!B57:E57)&lt;&gt;0,MAX('Tabella rilevamento'!M57:P57),"xxx")</f>
        <v>xxx</v>
      </c>
      <c r="E60" s="157" t="str">
        <f>IF(SUM('Tabella rilevamento'!B57:E57)&lt;&gt;0,MAX('Tabella rilevamento'!Q57:T57),"xxx")</f>
        <v>xxx</v>
      </c>
      <c r="F60" s="158" t="str">
        <f>IF(MAX('Tabella rilevamento'!W57:X57)&lt;&gt;0,MAX('Tabella rilevamento'!W57:X57),"xxx")</f>
        <v>xxx</v>
      </c>
      <c r="G60" s="155" t="e">
        <f t="shared" si="15"/>
        <v>#VALUE!</v>
      </c>
      <c r="H60" s="161" t="e">
        <f t="shared" si="16"/>
        <v>#VALUE!</v>
      </c>
      <c r="I60" s="161" t="e">
        <f t="shared" si="17"/>
        <v>#VALUE!</v>
      </c>
      <c r="J60" s="162" t="e">
        <f t="shared" si="18"/>
        <v>#VALUE!</v>
      </c>
      <c r="K60" s="161" t="e">
        <f t="shared" si="19"/>
        <v>#VALUE!</v>
      </c>
      <c r="L60" s="163" t="e">
        <f t="shared" si="20"/>
        <v>#VALUE!</v>
      </c>
      <c r="M60" s="220"/>
      <c r="N60" s="221"/>
      <c r="O60" s="221"/>
      <c r="P60" s="222"/>
      <c r="Q60" s="222"/>
      <c r="R60" s="219">
        <f t="shared" si="21"/>
      </c>
      <c r="S60" s="279"/>
      <c r="T60" s="280"/>
      <c r="U60" s="204" t="str">
        <f t="shared" si="22"/>
        <v> </v>
      </c>
      <c r="V60" s="204" t="str">
        <f t="shared" si="23"/>
        <v> </v>
      </c>
      <c r="W60" s="204" t="str">
        <f t="shared" si="24"/>
        <v> </v>
      </c>
    </row>
    <row r="61" spans="1:23" ht="12.75">
      <c r="A61" s="140">
        <f t="shared" si="4"/>
        <v>55</v>
      </c>
      <c r="B61" s="155" t="str">
        <f>'Tabella rilevamento'!U58</f>
        <v>xxx</v>
      </c>
      <c r="C61" s="183" t="str">
        <f>'Tabella rilevamento'!V58</f>
        <v>xxx</v>
      </c>
      <c r="D61" s="156" t="str">
        <f>IF(SUM('Tabella rilevamento'!B58:E58)&lt;&gt;0,MAX('Tabella rilevamento'!M58:P58),"xxx")</f>
        <v>xxx</v>
      </c>
      <c r="E61" s="157" t="str">
        <f>IF(SUM('Tabella rilevamento'!B58:E58)&lt;&gt;0,MAX('Tabella rilevamento'!Q58:T58),"xxx")</f>
        <v>xxx</v>
      </c>
      <c r="F61" s="158" t="str">
        <f>IF(MAX('Tabella rilevamento'!W58:X58)&lt;&gt;0,MAX('Tabella rilevamento'!W58:X58),"xxx")</f>
        <v>xxx</v>
      </c>
      <c r="G61" s="155" t="e">
        <f t="shared" si="15"/>
        <v>#VALUE!</v>
      </c>
      <c r="H61" s="161" t="e">
        <f t="shared" si="16"/>
        <v>#VALUE!</v>
      </c>
      <c r="I61" s="161" t="e">
        <f t="shared" si="17"/>
        <v>#VALUE!</v>
      </c>
      <c r="J61" s="162" t="e">
        <f t="shared" si="18"/>
        <v>#VALUE!</v>
      </c>
      <c r="K61" s="161" t="e">
        <f t="shared" si="19"/>
        <v>#VALUE!</v>
      </c>
      <c r="L61" s="163" t="e">
        <f t="shared" si="20"/>
        <v>#VALUE!</v>
      </c>
      <c r="M61" s="220"/>
      <c r="N61" s="221"/>
      <c r="O61" s="221"/>
      <c r="P61" s="222"/>
      <c r="Q61" s="222"/>
      <c r="R61" s="219">
        <f t="shared" si="21"/>
      </c>
      <c r="S61" s="279"/>
      <c r="T61" s="280"/>
      <c r="U61" s="204" t="str">
        <f t="shared" si="22"/>
        <v> </v>
      </c>
      <c r="V61" s="204" t="str">
        <f t="shared" si="23"/>
        <v> </v>
      </c>
      <c r="W61" s="204" t="str">
        <f t="shared" si="24"/>
        <v> </v>
      </c>
    </row>
    <row r="62" spans="1:23" ht="12.75">
      <c r="A62" s="140">
        <f t="shared" si="4"/>
        <v>56</v>
      </c>
      <c r="B62" s="155" t="str">
        <f>'Tabella rilevamento'!U59</f>
        <v>xxx</v>
      </c>
      <c r="C62" s="183" t="str">
        <f>'Tabella rilevamento'!V59</f>
        <v>xxx</v>
      </c>
      <c r="D62" s="156" t="str">
        <f>IF(SUM('Tabella rilevamento'!B59:E59)&lt;&gt;0,MAX('Tabella rilevamento'!M59:P59),"xxx")</f>
        <v>xxx</v>
      </c>
      <c r="E62" s="157" t="str">
        <f>IF(SUM('Tabella rilevamento'!B59:E59)&lt;&gt;0,MAX('Tabella rilevamento'!Q59:T59),"xxx")</f>
        <v>xxx</v>
      </c>
      <c r="F62" s="158" t="str">
        <f>IF(MAX('Tabella rilevamento'!W59:X59)&lt;&gt;0,MAX('Tabella rilevamento'!W59:X59),"xxx")</f>
        <v>xxx</v>
      </c>
      <c r="G62" s="155" t="e">
        <f t="shared" si="15"/>
        <v>#VALUE!</v>
      </c>
      <c r="H62" s="161" t="e">
        <f t="shared" si="16"/>
        <v>#VALUE!</v>
      </c>
      <c r="I62" s="161" t="e">
        <f t="shared" si="17"/>
        <v>#VALUE!</v>
      </c>
      <c r="J62" s="162" t="e">
        <f t="shared" si="18"/>
        <v>#VALUE!</v>
      </c>
      <c r="K62" s="161" t="e">
        <f t="shared" si="19"/>
        <v>#VALUE!</v>
      </c>
      <c r="L62" s="163" t="e">
        <f t="shared" si="20"/>
        <v>#VALUE!</v>
      </c>
      <c r="M62" s="220"/>
      <c r="N62" s="221"/>
      <c r="O62" s="221"/>
      <c r="P62" s="222"/>
      <c r="Q62" s="222"/>
      <c r="R62" s="219">
        <f t="shared" si="21"/>
      </c>
      <c r="S62" s="279"/>
      <c r="T62" s="280"/>
      <c r="U62" s="204" t="str">
        <f t="shared" si="22"/>
        <v> </v>
      </c>
      <c r="V62" s="204" t="str">
        <f t="shared" si="23"/>
        <v> </v>
      </c>
      <c r="W62" s="204" t="str">
        <f t="shared" si="24"/>
        <v> </v>
      </c>
    </row>
    <row r="63" spans="1:23" ht="12.75">
      <c r="A63" s="140">
        <f t="shared" si="4"/>
        <v>57</v>
      </c>
      <c r="B63" s="155" t="str">
        <f>'Tabella rilevamento'!U60</f>
        <v>xxx</v>
      </c>
      <c r="C63" s="183" t="str">
        <f>'Tabella rilevamento'!V60</f>
        <v>xxx</v>
      </c>
      <c r="D63" s="156" t="str">
        <f>IF(SUM('Tabella rilevamento'!B60:E60)&lt;&gt;0,MAX('Tabella rilevamento'!M60:P60),"xxx")</f>
        <v>xxx</v>
      </c>
      <c r="E63" s="157" t="str">
        <f>IF(SUM('Tabella rilevamento'!B60:E60)&lt;&gt;0,MAX('Tabella rilevamento'!Q60:T60),"xxx")</f>
        <v>xxx</v>
      </c>
      <c r="F63" s="158" t="str">
        <f>IF(MAX('Tabella rilevamento'!W60:X60)&lt;&gt;0,MAX('Tabella rilevamento'!W60:X60),"xxx")</f>
        <v>xxx</v>
      </c>
      <c r="G63" s="155" t="e">
        <f t="shared" si="15"/>
        <v>#VALUE!</v>
      </c>
      <c r="H63" s="161" t="e">
        <f t="shared" si="16"/>
        <v>#VALUE!</v>
      </c>
      <c r="I63" s="161" t="e">
        <f t="shared" si="17"/>
        <v>#VALUE!</v>
      </c>
      <c r="J63" s="162" t="e">
        <f t="shared" si="18"/>
        <v>#VALUE!</v>
      </c>
      <c r="K63" s="161" t="e">
        <f t="shared" si="19"/>
        <v>#VALUE!</v>
      </c>
      <c r="L63" s="163" t="e">
        <f t="shared" si="20"/>
        <v>#VALUE!</v>
      </c>
      <c r="M63" s="220"/>
      <c r="N63" s="221"/>
      <c r="O63" s="221"/>
      <c r="P63" s="222"/>
      <c r="Q63" s="222"/>
      <c r="R63" s="219">
        <f t="shared" si="21"/>
      </c>
      <c r="S63" s="279"/>
      <c r="T63" s="280"/>
      <c r="U63" s="204" t="str">
        <f t="shared" si="22"/>
        <v> </v>
      </c>
      <c r="V63" s="204" t="str">
        <f t="shared" si="23"/>
        <v> </v>
      </c>
      <c r="W63" s="204" t="str">
        <f t="shared" si="24"/>
        <v> </v>
      </c>
    </row>
    <row r="64" spans="1:23" ht="12.75">
      <c r="A64" s="140">
        <f t="shared" si="4"/>
        <v>58</v>
      </c>
      <c r="B64" s="155" t="str">
        <f>'Tabella rilevamento'!U61</f>
        <v>xxx</v>
      </c>
      <c r="C64" s="183" t="str">
        <f>'Tabella rilevamento'!V61</f>
        <v>xxx</v>
      </c>
      <c r="D64" s="156" t="str">
        <f>IF(SUM('Tabella rilevamento'!B61:E61)&lt;&gt;0,MAX('Tabella rilevamento'!M61:P61),"xxx")</f>
        <v>xxx</v>
      </c>
      <c r="E64" s="157" t="str">
        <f>IF(SUM('Tabella rilevamento'!B61:E61)&lt;&gt;0,MAX('Tabella rilevamento'!Q61:T61),"xxx")</f>
        <v>xxx</v>
      </c>
      <c r="F64" s="158" t="str">
        <f>IF(MAX('Tabella rilevamento'!W61:X61)&lt;&gt;0,MAX('Tabella rilevamento'!W61:X61),"xxx")</f>
        <v>xxx</v>
      </c>
      <c r="G64" s="155" t="e">
        <f t="shared" si="15"/>
        <v>#VALUE!</v>
      </c>
      <c r="H64" s="161" t="e">
        <f t="shared" si="16"/>
        <v>#VALUE!</v>
      </c>
      <c r="I64" s="161" t="e">
        <f t="shared" si="17"/>
        <v>#VALUE!</v>
      </c>
      <c r="J64" s="162" t="e">
        <f t="shared" si="18"/>
        <v>#VALUE!</v>
      </c>
      <c r="K64" s="161" t="e">
        <f t="shared" si="19"/>
        <v>#VALUE!</v>
      </c>
      <c r="L64" s="163" t="e">
        <f t="shared" si="20"/>
        <v>#VALUE!</v>
      </c>
      <c r="M64" s="220"/>
      <c r="N64" s="221"/>
      <c r="O64" s="221"/>
      <c r="P64" s="222"/>
      <c r="Q64" s="222"/>
      <c r="R64" s="219">
        <f t="shared" si="21"/>
      </c>
      <c r="S64" s="279"/>
      <c r="T64" s="280"/>
      <c r="U64" s="204" t="str">
        <f t="shared" si="22"/>
        <v> </v>
      </c>
      <c r="V64" s="204" t="str">
        <f t="shared" si="23"/>
        <v> </v>
      </c>
      <c r="W64" s="204" t="str">
        <f t="shared" si="24"/>
        <v> </v>
      </c>
    </row>
    <row r="65" spans="1:23" ht="12.75">
      <c r="A65" s="140">
        <f t="shared" si="4"/>
        <v>59</v>
      </c>
      <c r="B65" s="155" t="str">
        <f>'Tabella rilevamento'!U62</f>
        <v>xxx</v>
      </c>
      <c r="C65" s="183" t="str">
        <f>'Tabella rilevamento'!V62</f>
        <v>xxx</v>
      </c>
      <c r="D65" s="156" t="str">
        <f>IF(SUM('Tabella rilevamento'!B62:E62)&lt;&gt;0,MAX('Tabella rilevamento'!M62:P62),"xxx")</f>
        <v>xxx</v>
      </c>
      <c r="E65" s="157" t="str">
        <f>IF(SUM('Tabella rilevamento'!B62:E62)&lt;&gt;0,MAX('Tabella rilevamento'!Q62:T62),"xxx")</f>
        <v>xxx</v>
      </c>
      <c r="F65" s="158" t="str">
        <f>IF(MAX('Tabella rilevamento'!W62:X62)&lt;&gt;0,MAX('Tabella rilevamento'!W62:X62),"xxx")</f>
        <v>xxx</v>
      </c>
      <c r="G65" s="155" t="e">
        <f t="shared" si="15"/>
        <v>#VALUE!</v>
      </c>
      <c r="H65" s="161" t="e">
        <f t="shared" si="16"/>
        <v>#VALUE!</v>
      </c>
      <c r="I65" s="161" t="e">
        <f t="shared" si="17"/>
        <v>#VALUE!</v>
      </c>
      <c r="J65" s="162" t="e">
        <f t="shared" si="18"/>
        <v>#VALUE!</v>
      </c>
      <c r="K65" s="161" t="e">
        <f t="shared" si="19"/>
        <v>#VALUE!</v>
      </c>
      <c r="L65" s="163" t="e">
        <f t="shared" si="20"/>
        <v>#VALUE!</v>
      </c>
      <c r="M65" s="220"/>
      <c r="N65" s="221"/>
      <c r="O65" s="221"/>
      <c r="P65" s="222"/>
      <c r="Q65" s="222"/>
      <c r="R65" s="219">
        <f t="shared" si="21"/>
      </c>
      <c r="S65" s="279"/>
      <c r="T65" s="280"/>
      <c r="U65" s="204" t="str">
        <f t="shared" si="22"/>
        <v> </v>
      </c>
      <c r="V65" s="204" t="str">
        <f t="shared" si="23"/>
        <v> </v>
      </c>
      <c r="W65" s="204" t="str">
        <f t="shared" si="24"/>
        <v> </v>
      </c>
    </row>
    <row r="66" spans="1:23" ht="12.75">
      <c r="A66" s="140">
        <f t="shared" si="4"/>
        <v>60</v>
      </c>
      <c r="B66" s="155" t="str">
        <f>'Tabella rilevamento'!U63</f>
        <v>xxx</v>
      </c>
      <c r="C66" s="183" t="str">
        <f>'Tabella rilevamento'!V63</f>
        <v>xxx</v>
      </c>
      <c r="D66" s="156" t="str">
        <f>IF(SUM('Tabella rilevamento'!B63:E63)&lt;&gt;0,MAX('Tabella rilevamento'!M63:P63),"xxx")</f>
        <v>xxx</v>
      </c>
      <c r="E66" s="157" t="str">
        <f>IF(SUM('Tabella rilevamento'!B63:E63)&lt;&gt;0,MAX('Tabella rilevamento'!Q63:T63),"xxx")</f>
        <v>xxx</v>
      </c>
      <c r="F66" s="158" t="str">
        <f>IF(MAX('Tabella rilevamento'!W63:X63)&lt;&gt;0,MAX('Tabella rilevamento'!W63:X63),"xxx")</f>
        <v>xxx</v>
      </c>
      <c r="G66" s="155" t="e">
        <f t="shared" si="15"/>
        <v>#VALUE!</v>
      </c>
      <c r="H66" s="161" t="e">
        <f t="shared" si="16"/>
        <v>#VALUE!</v>
      </c>
      <c r="I66" s="161" t="e">
        <f t="shared" si="17"/>
        <v>#VALUE!</v>
      </c>
      <c r="J66" s="162" t="e">
        <f t="shared" si="18"/>
        <v>#VALUE!</v>
      </c>
      <c r="K66" s="161" t="e">
        <f t="shared" si="19"/>
        <v>#VALUE!</v>
      </c>
      <c r="L66" s="163" t="e">
        <f t="shared" si="20"/>
        <v>#VALUE!</v>
      </c>
      <c r="M66" s="220"/>
      <c r="N66" s="221"/>
      <c r="O66" s="221"/>
      <c r="P66" s="222"/>
      <c r="Q66" s="222"/>
      <c r="R66" s="219">
        <f t="shared" si="21"/>
      </c>
      <c r="S66" s="279"/>
      <c r="T66" s="280"/>
      <c r="U66" s="204" t="str">
        <f t="shared" si="22"/>
        <v> </v>
      </c>
      <c r="V66" s="204" t="str">
        <f t="shared" si="23"/>
        <v> </v>
      </c>
      <c r="W66" s="204" t="str">
        <f t="shared" si="24"/>
        <v> </v>
      </c>
    </row>
    <row r="67" spans="1:23" ht="12.75">
      <c r="A67" s="140">
        <f t="shared" si="4"/>
        <v>61</v>
      </c>
      <c r="B67" s="155" t="str">
        <f>'Tabella rilevamento'!U64</f>
        <v>xxx</v>
      </c>
      <c r="C67" s="183" t="str">
        <f>'Tabella rilevamento'!V64</f>
        <v>xxx</v>
      </c>
      <c r="D67" s="156" t="str">
        <f>IF(SUM('Tabella rilevamento'!B64:E64)&lt;&gt;0,MAX('Tabella rilevamento'!M64:P64),"xxx")</f>
        <v>xxx</v>
      </c>
      <c r="E67" s="157" t="str">
        <f>IF(SUM('Tabella rilevamento'!B64:E64)&lt;&gt;0,MAX('Tabella rilevamento'!Q64:T64),"xxx")</f>
        <v>xxx</v>
      </c>
      <c r="F67" s="158" t="str">
        <f>IF(MAX('Tabella rilevamento'!W64:X64)&lt;&gt;0,MAX('Tabella rilevamento'!W64:X64),"xxx")</f>
        <v>xxx</v>
      </c>
      <c r="G67" s="155" t="e">
        <f t="shared" si="15"/>
        <v>#VALUE!</v>
      </c>
      <c r="H67" s="161" t="e">
        <f t="shared" si="16"/>
        <v>#VALUE!</v>
      </c>
      <c r="I67" s="161" t="e">
        <f t="shared" si="17"/>
        <v>#VALUE!</v>
      </c>
      <c r="J67" s="162" t="e">
        <f t="shared" si="18"/>
        <v>#VALUE!</v>
      </c>
      <c r="K67" s="161" t="e">
        <f t="shared" si="19"/>
        <v>#VALUE!</v>
      </c>
      <c r="L67" s="163" t="e">
        <f t="shared" si="20"/>
        <v>#VALUE!</v>
      </c>
      <c r="M67" s="220"/>
      <c r="N67" s="221"/>
      <c r="O67" s="221"/>
      <c r="P67" s="222"/>
      <c r="Q67" s="222"/>
      <c r="R67" s="219">
        <f t="shared" si="21"/>
      </c>
      <c r="S67" s="279"/>
      <c r="T67" s="280"/>
      <c r="U67" s="204" t="str">
        <f t="shared" si="22"/>
        <v> </v>
      </c>
      <c r="V67" s="204" t="str">
        <f t="shared" si="23"/>
        <v> </v>
      </c>
      <c r="W67" s="204" t="str">
        <f t="shared" si="24"/>
        <v> </v>
      </c>
    </row>
    <row r="68" spans="1:23" ht="12.75">
      <c r="A68" s="140">
        <f t="shared" si="4"/>
        <v>62</v>
      </c>
      <c r="B68" s="155" t="str">
        <f>'Tabella rilevamento'!U65</f>
        <v>xxx</v>
      </c>
      <c r="C68" s="183" t="str">
        <f>'Tabella rilevamento'!V65</f>
        <v>xxx</v>
      </c>
      <c r="D68" s="156" t="str">
        <f>IF(SUM('Tabella rilevamento'!B65:E65)&lt;&gt;0,MAX('Tabella rilevamento'!M65:P65),"xxx")</f>
        <v>xxx</v>
      </c>
      <c r="E68" s="157" t="str">
        <f>IF(SUM('Tabella rilevamento'!B65:E65)&lt;&gt;0,MAX('Tabella rilevamento'!Q65:T65),"xxx")</f>
        <v>xxx</v>
      </c>
      <c r="F68" s="158" t="str">
        <f>IF(MAX('Tabella rilevamento'!W65:X65)&lt;&gt;0,MAX('Tabella rilevamento'!W65:X65),"xxx")</f>
        <v>xxx</v>
      </c>
      <c r="G68" s="155" t="e">
        <f t="shared" si="15"/>
        <v>#VALUE!</v>
      </c>
      <c r="H68" s="161" t="e">
        <f t="shared" si="16"/>
        <v>#VALUE!</v>
      </c>
      <c r="I68" s="161" t="e">
        <f t="shared" si="17"/>
        <v>#VALUE!</v>
      </c>
      <c r="J68" s="162" t="e">
        <f t="shared" si="18"/>
        <v>#VALUE!</v>
      </c>
      <c r="K68" s="161" t="e">
        <f t="shared" si="19"/>
        <v>#VALUE!</v>
      </c>
      <c r="L68" s="163" t="e">
        <f t="shared" si="20"/>
        <v>#VALUE!</v>
      </c>
      <c r="M68" s="220"/>
      <c r="N68" s="221"/>
      <c r="O68" s="221"/>
      <c r="P68" s="222"/>
      <c r="Q68" s="222"/>
      <c r="R68" s="219">
        <f t="shared" si="21"/>
      </c>
      <c r="S68" s="279"/>
      <c r="T68" s="280"/>
      <c r="U68" s="204" t="str">
        <f t="shared" si="22"/>
        <v> </v>
      </c>
      <c r="V68" s="204" t="str">
        <f t="shared" si="23"/>
        <v> </v>
      </c>
      <c r="W68" s="204" t="str">
        <f t="shared" si="24"/>
        <v> </v>
      </c>
    </row>
    <row r="69" spans="1:23" ht="12.75">
      <c r="A69" s="140">
        <f t="shared" si="4"/>
        <v>63</v>
      </c>
      <c r="B69" s="155" t="str">
        <f>'Tabella rilevamento'!U66</f>
        <v>xxx</v>
      </c>
      <c r="C69" s="183" t="str">
        <f>'Tabella rilevamento'!V66</f>
        <v>xxx</v>
      </c>
      <c r="D69" s="156" t="str">
        <f>IF(SUM('Tabella rilevamento'!B66:E66)&lt;&gt;0,MAX('Tabella rilevamento'!M66:P66),"xxx")</f>
        <v>xxx</v>
      </c>
      <c r="E69" s="157" t="str">
        <f>IF(SUM('Tabella rilevamento'!B66:E66)&lt;&gt;0,MAX('Tabella rilevamento'!Q66:T66),"xxx")</f>
        <v>xxx</v>
      </c>
      <c r="F69" s="158" t="str">
        <f>IF(MAX('Tabella rilevamento'!W66:X66)&lt;&gt;0,MAX('Tabella rilevamento'!W66:X66),"xxx")</f>
        <v>xxx</v>
      </c>
      <c r="G69" s="155" t="e">
        <f t="shared" si="15"/>
        <v>#VALUE!</v>
      </c>
      <c r="H69" s="161" t="e">
        <f t="shared" si="16"/>
        <v>#VALUE!</v>
      </c>
      <c r="I69" s="161" t="e">
        <f t="shared" si="17"/>
        <v>#VALUE!</v>
      </c>
      <c r="J69" s="162" t="e">
        <f t="shared" si="18"/>
        <v>#VALUE!</v>
      </c>
      <c r="K69" s="161" t="e">
        <f t="shared" si="19"/>
        <v>#VALUE!</v>
      </c>
      <c r="L69" s="163" t="e">
        <f t="shared" si="20"/>
        <v>#VALUE!</v>
      </c>
      <c r="M69" s="220"/>
      <c r="N69" s="221"/>
      <c r="O69" s="221"/>
      <c r="P69" s="222"/>
      <c r="Q69" s="222"/>
      <c r="R69" s="219">
        <f t="shared" si="21"/>
      </c>
      <c r="S69" s="279"/>
      <c r="T69" s="280"/>
      <c r="U69" s="204" t="str">
        <f t="shared" si="22"/>
        <v> </v>
      </c>
      <c r="V69" s="204" t="str">
        <f t="shared" si="23"/>
        <v> </v>
      </c>
      <c r="W69" s="204" t="str">
        <f t="shared" si="24"/>
        <v> </v>
      </c>
    </row>
    <row r="70" spans="1:23" ht="12.75">
      <c r="A70" s="140">
        <f t="shared" si="4"/>
        <v>64</v>
      </c>
      <c r="B70" s="155" t="str">
        <f>'Tabella rilevamento'!U67</f>
        <v>xxx</v>
      </c>
      <c r="C70" s="183" t="str">
        <f>'Tabella rilevamento'!V67</f>
        <v>xxx</v>
      </c>
      <c r="D70" s="156" t="str">
        <f>IF(SUM('Tabella rilevamento'!B67:E67)&lt;&gt;0,MAX('Tabella rilevamento'!M67:P67),"xxx")</f>
        <v>xxx</v>
      </c>
      <c r="E70" s="157" t="str">
        <f>IF(SUM('Tabella rilevamento'!B67:E67)&lt;&gt;0,MAX('Tabella rilevamento'!Q67:T67),"xxx")</f>
        <v>xxx</v>
      </c>
      <c r="F70" s="158" t="str">
        <f>IF(MAX('Tabella rilevamento'!W67:X67)&lt;&gt;0,MAX('Tabella rilevamento'!W67:X67),"xxx")</f>
        <v>xxx</v>
      </c>
      <c r="G70" s="155" t="e">
        <f t="shared" si="15"/>
        <v>#VALUE!</v>
      </c>
      <c r="H70" s="161" t="e">
        <f t="shared" si="16"/>
        <v>#VALUE!</v>
      </c>
      <c r="I70" s="161" t="e">
        <f t="shared" si="17"/>
        <v>#VALUE!</v>
      </c>
      <c r="J70" s="162" t="e">
        <f t="shared" si="18"/>
        <v>#VALUE!</v>
      </c>
      <c r="K70" s="161" t="e">
        <f t="shared" si="19"/>
        <v>#VALUE!</v>
      </c>
      <c r="L70" s="163" t="e">
        <f t="shared" si="20"/>
        <v>#VALUE!</v>
      </c>
      <c r="M70" s="220"/>
      <c r="N70" s="221"/>
      <c r="O70" s="221"/>
      <c r="P70" s="222"/>
      <c r="Q70" s="222"/>
      <c r="R70" s="219">
        <f t="shared" si="21"/>
      </c>
      <c r="S70" s="279"/>
      <c r="T70" s="280"/>
      <c r="U70" s="204" t="str">
        <f t="shared" si="22"/>
        <v> </v>
      </c>
      <c r="V70" s="204" t="str">
        <f t="shared" si="23"/>
        <v> </v>
      </c>
      <c r="W70" s="204" t="str">
        <f t="shared" si="24"/>
        <v> </v>
      </c>
    </row>
    <row r="71" spans="1:23" ht="12.75">
      <c r="A71" s="140">
        <f t="shared" si="4"/>
        <v>65</v>
      </c>
      <c r="B71" s="155" t="str">
        <f>'Tabella rilevamento'!U68</f>
        <v>xxx</v>
      </c>
      <c r="C71" s="183" t="str">
        <f>'Tabella rilevamento'!V68</f>
        <v>xxx</v>
      </c>
      <c r="D71" s="156" t="str">
        <f>IF(SUM('Tabella rilevamento'!B68:E68)&lt;&gt;0,MAX('Tabella rilevamento'!M68:P68),"xxx")</f>
        <v>xxx</v>
      </c>
      <c r="E71" s="157" t="str">
        <f>IF(SUM('Tabella rilevamento'!B68:E68)&lt;&gt;0,MAX('Tabella rilevamento'!Q68:T68),"xxx")</f>
        <v>xxx</v>
      </c>
      <c r="F71" s="158" t="str">
        <f>IF(MAX('Tabella rilevamento'!W68:X68)&lt;&gt;0,MAX('Tabella rilevamento'!W68:X68),"xxx")</f>
        <v>xxx</v>
      </c>
      <c r="G71" s="155" t="e">
        <f t="shared" si="15"/>
        <v>#VALUE!</v>
      </c>
      <c r="H71" s="161" t="e">
        <f t="shared" si="16"/>
        <v>#VALUE!</v>
      </c>
      <c r="I71" s="161" t="e">
        <f t="shared" si="17"/>
        <v>#VALUE!</v>
      </c>
      <c r="J71" s="162" t="e">
        <f t="shared" si="18"/>
        <v>#VALUE!</v>
      </c>
      <c r="K71" s="161" t="e">
        <f t="shared" si="19"/>
        <v>#VALUE!</v>
      </c>
      <c r="L71" s="163" t="e">
        <f t="shared" si="20"/>
        <v>#VALUE!</v>
      </c>
      <c r="M71" s="220"/>
      <c r="N71" s="221"/>
      <c r="O71" s="221"/>
      <c r="P71" s="222"/>
      <c r="Q71" s="222"/>
      <c r="R71" s="219">
        <f t="shared" si="21"/>
      </c>
      <c r="S71" s="279"/>
      <c r="T71" s="280"/>
      <c r="U71" s="204" t="str">
        <f t="shared" si="22"/>
        <v> </v>
      </c>
      <c r="V71" s="204" t="str">
        <f t="shared" si="23"/>
        <v> </v>
      </c>
      <c r="W71" s="204" t="str">
        <f t="shared" si="24"/>
        <v> </v>
      </c>
    </row>
    <row r="72" spans="1:23" ht="12.75">
      <c r="A72" s="140">
        <f t="shared" si="4"/>
        <v>66</v>
      </c>
      <c r="B72" s="155" t="str">
        <f>'Tabella rilevamento'!U69</f>
        <v>xxx</v>
      </c>
      <c r="C72" s="183" t="str">
        <f>'Tabella rilevamento'!V69</f>
        <v>xxx</v>
      </c>
      <c r="D72" s="156" t="str">
        <f>IF(SUM('Tabella rilevamento'!B69:E69)&lt;&gt;0,MAX('Tabella rilevamento'!M69:P69),"xxx")</f>
        <v>xxx</v>
      </c>
      <c r="E72" s="157" t="str">
        <f>IF(SUM('Tabella rilevamento'!B69:E69)&lt;&gt;0,MAX('Tabella rilevamento'!Q69:T69),"xxx")</f>
        <v>xxx</v>
      </c>
      <c r="F72" s="158" t="str">
        <f>IF(MAX('Tabella rilevamento'!W69:X69)&lt;&gt;0,MAX('Tabella rilevamento'!W69:X69),"xxx")</f>
        <v>xxx</v>
      </c>
      <c r="G72" s="155" t="e">
        <f t="shared" si="15"/>
        <v>#VALUE!</v>
      </c>
      <c r="H72" s="161" t="e">
        <f t="shared" si="16"/>
        <v>#VALUE!</v>
      </c>
      <c r="I72" s="161" t="e">
        <f t="shared" si="17"/>
        <v>#VALUE!</v>
      </c>
      <c r="J72" s="162" t="e">
        <f t="shared" si="18"/>
        <v>#VALUE!</v>
      </c>
      <c r="K72" s="161" t="e">
        <f t="shared" si="19"/>
        <v>#VALUE!</v>
      </c>
      <c r="L72" s="163" t="e">
        <f t="shared" si="20"/>
        <v>#VALUE!</v>
      </c>
      <c r="M72" s="220"/>
      <c r="N72" s="221"/>
      <c r="O72" s="221"/>
      <c r="P72" s="222"/>
      <c r="Q72" s="222"/>
      <c r="R72" s="219">
        <f t="shared" si="21"/>
      </c>
      <c r="S72" s="279"/>
      <c r="T72" s="280"/>
      <c r="U72" s="204" t="str">
        <f t="shared" si="22"/>
        <v> </v>
      </c>
      <c r="V72" s="204" t="str">
        <f t="shared" si="23"/>
        <v> </v>
      </c>
      <c r="W72" s="204" t="str">
        <f t="shared" si="24"/>
        <v> </v>
      </c>
    </row>
    <row r="73" spans="1:23" ht="12.75">
      <c r="A73" s="140">
        <f aca="true" t="shared" si="25" ref="A73:A95">+A72+1</f>
        <v>67</v>
      </c>
      <c r="B73" s="155" t="str">
        <f>'Tabella rilevamento'!U70</f>
        <v>xxx</v>
      </c>
      <c r="C73" s="183" t="str">
        <f>'Tabella rilevamento'!V70</f>
        <v>xxx</v>
      </c>
      <c r="D73" s="156" t="str">
        <f>IF(SUM('Tabella rilevamento'!B70:E70)&lt;&gt;0,MAX('Tabella rilevamento'!M70:P70),"xxx")</f>
        <v>xxx</v>
      </c>
      <c r="E73" s="157" t="str">
        <f>IF(SUM('Tabella rilevamento'!B70:E70)&lt;&gt;0,MAX('Tabella rilevamento'!Q70:T70),"xxx")</f>
        <v>xxx</v>
      </c>
      <c r="F73" s="158" t="str">
        <f>IF(MAX('Tabella rilevamento'!W70:X70)&lt;&gt;0,MAX('Tabella rilevamento'!W70:X70),"xxx")</f>
        <v>xxx</v>
      </c>
      <c r="G73" s="155" t="e">
        <f t="shared" si="15"/>
        <v>#VALUE!</v>
      </c>
      <c r="H73" s="161" t="e">
        <f t="shared" si="16"/>
        <v>#VALUE!</v>
      </c>
      <c r="I73" s="161" t="e">
        <f t="shared" si="17"/>
        <v>#VALUE!</v>
      </c>
      <c r="J73" s="162" t="e">
        <f t="shared" si="18"/>
        <v>#VALUE!</v>
      </c>
      <c r="K73" s="161" t="e">
        <f t="shared" si="19"/>
        <v>#VALUE!</v>
      </c>
      <c r="L73" s="163" t="e">
        <f t="shared" si="20"/>
        <v>#VALUE!</v>
      </c>
      <c r="M73" s="220"/>
      <c r="N73" s="221"/>
      <c r="O73" s="221"/>
      <c r="P73" s="222"/>
      <c r="Q73" s="222"/>
      <c r="R73" s="219">
        <f t="shared" si="21"/>
      </c>
      <c r="S73" s="279"/>
      <c r="T73" s="280"/>
      <c r="U73" s="204" t="str">
        <f t="shared" si="22"/>
        <v> </v>
      </c>
      <c r="V73" s="204" t="str">
        <f t="shared" si="23"/>
        <v> </v>
      </c>
      <c r="W73" s="204" t="str">
        <f t="shared" si="24"/>
        <v> </v>
      </c>
    </row>
    <row r="74" spans="1:23" ht="12.75">
      <c r="A74" s="140">
        <f t="shared" si="25"/>
        <v>68</v>
      </c>
      <c r="B74" s="155" t="str">
        <f>'Tabella rilevamento'!U71</f>
        <v>xxx</v>
      </c>
      <c r="C74" s="183" t="str">
        <f>'Tabella rilevamento'!V71</f>
        <v>xxx</v>
      </c>
      <c r="D74" s="156" t="str">
        <f>IF(SUM('Tabella rilevamento'!B71:E71)&lt;&gt;0,MAX('Tabella rilevamento'!M71:P71),"xxx")</f>
        <v>xxx</v>
      </c>
      <c r="E74" s="157" t="str">
        <f>IF(SUM('Tabella rilevamento'!B71:E71)&lt;&gt;0,MAX('Tabella rilevamento'!Q71:T71),"xxx")</f>
        <v>xxx</v>
      </c>
      <c r="F74" s="158" t="str">
        <f>IF(MAX('Tabella rilevamento'!W71:X71)&lt;&gt;0,MAX('Tabella rilevamento'!W71:X71),"xxx")</f>
        <v>xxx</v>
      </c>
      <c r="G74" s="155" t="e">
        <f t="shared" si="15"/>
        <v>#VALUE!</v>
      </c>
      <c r="H74" s="161" t="e">
        <f t="shared" si="16"/>
        <v>#VALUE!</v>
      </c>
      <c r="I74" s="161" t="e">
        <f t="shared" si="17"/>
        <v>#VALUE!</v>
      </c>
      <c r="J74" s="162" t="e">
        <f t="shared" si="18"/>
        <v>#VALUE!</v>
      </c>
      <c r="K74" s="161" t="e">
        <f t="shared" si="19"/>
        <v>#VALUE!</v>
      </c>
      <c r="L74" s="163" t="e">
        <f t="shared" si="20"/>
        <v>#VALUE!</v>
      </c>
      <c r="M74" s="220"/>
      <c r="N74" s="221"/>
      <c r="O74" s="221"/>
      <c r="P74" s="222"/>
      <c r="Q74" s="222"/>
      <c r="R74" s="219">
        <f t="shared" si="21"/>
      </c>
      <c r="S74" s="279"/>
      <c r="T74" s="280"/>
      <c r="U74" s="204" t="str">
        <f t="shared" si="22"/>
        <v> </v>
      </c>
      <c r="V74" s="204" t="str">
        <f t="shared" si="23"/>
        <v> </v>
      </c>
      <c r="W74" s="204" t="str">
        <f t="shared" si="24"/>
        <v> </v>
      </c>
    </row>
    <row r="75" spans="1:23" ht="12.75">
      <c r="A75" s="140">
        <f t="shared" si="25"/>
        <v>69</v>
      </c>
      <c r="B75" s="155" t="str">
        <f>'Tabella rilevamento'!U72</f>
        <v>xxx</v>
      </c>
      <c r="C75" s="183" t="str">
        <f>'Tabella rilevamento'!V72</f>
        <v>xxx</v>
      </c>
      <c r="D75" s="156" t="str">
        <f>IF(SUM('Tabella rilevamento'!B72:E72)&lt;&gt;0,MAX('Tabella rilevamento'!M72:P72),"xxx")</f>
        <v>xxx</v>
      </c>
      <c r="E75" s="157" t="str">
        <f>IF(SUM('Tabella rilevamento'!B72:E72)&lt;&gt;0,MAX('Tabella rilevamento'!Q72:T72),"xxx")</f>
        <v>xxx</v>
      </c>
      <c r="F75" s="158" t="str">
        <f>IF(MAX('Tabella rilevamento'!W72:X72)&lt;&gt;0,MAX('Tabella rilevamento'!W72:X72),"xxx")</f>
        <v>xxx</v>
      </c>
      <c r="G75" s="155" t="e">
        <f t="shared" si="15"/>
        <v>#VALUE!</v>
      </c>
      <c r="H75" s="161" t="e">
        <f t="shared" si="16"/>
        <v>#VALUE!</v>
      </c>
      <c r="I75" s="161" t="e">
        <f t="shared" si="17"/>
        <v>#VALUE!</v>
      </c>
      <c r="J75" s="162" t="e">
        <f t="shared" si="18"/>
        <v>#VALUE!</v>
      </c>
      <c r="K75" s="161" t="e">
        <f t="shared" si="19"/>
        <v>#VALUE!</v>
      </c>
      <c r="L75" s="163" t="e">
        <f t="shared" si="20"/>
        <v>#VALUE!</v>
      </c>
      <c r="M75" s="220"/>
      <c r="N75" s="221"/>
      <c r="O75" s="221"/>
      <c r="P75" s="222"/>
      <c r="Q75" s="222"/>
      <c r="R75" s="219">
        <f t="shared" si="21"/>
      </c>
      <c r="S75" s="279"/>
      <c r="T75" s="280"/>
      <c r="U75" s="204" t="str">
        <f t="shared" si="22"/>
        <v> </v>
      </c>
      <c r="V75" s="204" t="str">
        <f t="shared" si="23"/>
        <v> </v>
      </c>
      <c r="W75" s="204" t="str">
        <f t="shared" si="24"/>
        <v> </v>
      </c>
    </row>
    <row r="76" spans="1:23" ht="12.75">
      <c r="A76" s="140">
        <f t="shared" si="25"/>
        <v>70</v>
      </c>
      <c r="B76" s="155" t="str">
        <f>'Tabella rilevamento'!U73</f>
        <v>xxx</v>
      </c>
      <c r="C76" s="183" t="str">
        <f>'Tabella rilevamento'!V73</f>
        <v>xxx</v>
      </c>
      <c r="D76" s="156" t="str">
        <f>IF(SUM('Tabella rilevamento'!B73:E73)&lt;&gt;0,MAX('Tabella rilevamento'!M73:P73),"xxx")</f>
        <v>xxx</v>
      </c>
      <c r="E76" s="157" t="str">
        <f>IF(SUM('Tabella rilevamento'!B73:E73)&lt;&gt;0,MAX('Tabella rilevamento'!Q73:T73),"xxx")</f>
        <v>xxx</v>
      </c>
      <c r="F76" s="158" t="str">
        <f>IF(MAX('Tabella rilevamento'!W73:X73)&lt;&gt;0,MAX('Tabella rilevamento'!W73:X73),"xxx")</f>
        <v>xxx</v>
      </c>
      <c r="G76" s="155" t="e">
        <f t="shared" si="15"/>
        <v>#VALUE!</v>
      </c>
      <c r="H76" s="161" t="e">
        <f t="shared" si="16"/>
        <v>#VALUE!</v>
      </c>
      <c r="I76" s="161" t="e">
        <f t="shared" si="17"/>
        <v>#VALUE!</v>
      </c>
      <c r="J76" s="162" t="e">
        <f t="shared" si="18"/>
        <v>#VALUE!</v>
      </c>
      <c r="K76" s="161" t="e">
        <f t="shared" si="19"/>
        <v>#VALUE!</v>
      </c>
      <c r="L76" s="163" t="e">
        <f t="shared" si="20"/>
        <v>#VALUE!</v>
      </c>
      <c r="M76" s="220"/>
      <c r="N76" s="221"/>
      <c r="O76" s="221"/>
      <c r="P76" s="222"/>
      <c r="Q76" s="222"/>
      <c r="R76" s="219">
        <f t="shared" si="21"/>
      </c>
      <c r="S76" s="279"/>
      <c r="T76" s="280"/>
      <c r="U76" s="204" t="str">
        <f t="shared" si="22"/>
        <v> </v>
      </c>
      <c r="V76" s="204" t="str">
        <f t="shared" si="23"/>
        <v> </v>
      </c>
      <c r="W76" s="204" t="str">
        <f t="shared" si="24"/>
        <v> </v>
      </c>
    </row>
    <row r="77" spans="1:23" ht="12.75">
      <c r="A77" s="140">
        <f t="shared" si="25"/>
        <v>71</v>
      </c>
      <c r="B77" s="155" t="str">
        <f>'Tabella rilevamento'!U74</f>
        <v>xxx</v>
      </c>
      <c r="C77" s="183" t="str">
        <f>'Tabella rilevamento'!V74</f>
        <v>xxx</v>
      </c>
      <c r="D77" s="156" t="str">
        <f>IF(SUM('Tabella rilevamento'!B74:E74)&lt;&gt;0,MAX('Tabella rilevamento'!M74:P74),"xxx")</f>
        <v>xxx</v>
      </c>
      <c r="E77" s="157" t="str">
        <f>IF(SUM('Tabella rilevamento'!B74:E74)&lt;&gt;0,MAX('Tabella rilevamento'!Q74:T74),"xxx")</f>
        <v>xxx</v>
      </c>
      <c r="F77" s="158" t="str">
        <f>IF(MAX('Tabella rilevamento'!W74:X74)&lt;&gt;0,MAX('Tabella rilevamento'!W74:X74),"xxx")</f>
        <v>xxx</v>
      </c>
      <c r="G77" s="155" t="e">
        <f t="shared" si="15"/>
        <v>#VALUE!</v>
      </c>
      <c r="H77" s="161" t="e">
        <f t="shared" si="16"/>
        <v>#VALUE!</v>
      </c>
      <c r="I77" s="161" t="e">
        <f t="shared" si="17"/>
        <v>#VALUE!</v>
      </c>
      <c r="J77" s="162" t="e">
        <f t="shared" si="18"/>
        <v>#VALUE!</v>
      </c>
      <c r="K77" s="161" t="e">
        <f t="shared" si="19"/>
        <v>#VALUE!</v>
      </c>
      <c r="L77" s="163" t="e">
        <f t="shared" si="20"/>
        <v>#VALUE!</v>
      </c>
      <c r="M77" s="220"/>
      <c r="N77" s="221"/>
      <c r="O77" s="221"/>
      <c r="P77" s="222"/>
      <c r="Q77" s="222"/>
      <c r="R77" s="219">
        <f t="shared" si="21"/>
      </c>
      <c r="S77" s="279"/>
      <c r="T77" s="280"/>
      <c r="U77" s="204" t="str">
        <f t="shared" si="22"/>
        <v> </v>
      </c>
      <c r="V77" s="204" t="str">
        <f t="shared" si="23"/>
        <v> </v>
      </c>
      <c r="W77" s="204" t="str">
        <f t="shared" si="24"/>
        <v> </v>
      </c>
    </row>
    <row r="78" spans="1:23" ht="12.75">
      <c r="A78" s="140">
        <f t="shared" si="25"/>
        <v>72</v>
      </c>
      <c r="B78" s="155" t="str">
        <f>'Tabella rilevamento'!U75</f>
        <v>xxx</v>
      </c>
      <c r="C78" s="183" t="str">
        <f>'Tabella rilevamento'!V75</f>
        <v>xxx</v>
      </c>
      <c r="D78" s="156" t="str">
        <f>IF(SUM('Tabella rilevamento'!B75:E75)&lt;&gt;0,MAX('Tabella rilevamento'!M75:P75),"xxx")</f>
        <v>xxx</v>
      </c>
      <c r="E78" s="157" t="str">
        <f>IF(SUM('Tabella rilevamento'!B75:E75)&lt;&gt;0,MAX('Tabella rilevamento'!Q75:T75),"xxx")</f>
        <v>xxx</v>
      </c>
      <c r="F78" s="158" t="str">
        <f>IF(MAX('Tabella rilevamento'!W75:X75)&lt;&gt;0,MAX('Tabella rilevamento'!W75:X75),"xxx")</f>
        <v>xxx</v>
      </c>
      <c r="G78" s="155" t="e">
        <f t="shared" si="15"/>
        <v>#VALUE!</v>
      </c>
      <c r="H78" s="161" t="e">
        <f t="shared" si="16"/>
        <v>#VALUE!</v>
      </c>
      <c r="I78" s="161" t="e">
        <f t="shared" si="17"/>
        <v>#VALUE!</v>
      </c>
      <c r="J78" s="162" t="e">
        <f t="shared" si="18"/>
        <v>#VALUE!</v>
      </c>
      <c r="K78" s="161" t="e">
        <f t="shared" si="19"/>
        <v>#VALUE!</v>
      </c>
      <c r="L78" s="163" t="e">
        <f t="shared" si="20"/>
        <v>#VALUE!</v>
      </c>
      <c r="M78" s="220"/>
      <c r="N78" s="221"/>
      <c r="O78" s="221"/>
      <c r="P78" s="222"/>
      <c r="Q78" s="222"/>
      <c r="R78" s="219">
        <f t="shared" si="21"/>
      </c>
      <c r="S78" s="279"/>
      <c r="T78" s="280"/>
      <c r="U78" s="204" t="str">
        <f t="shared" si="22"/>
        <v> </v>
      </c>
      <c r="V78" s="204" t="str">
        <f t="shared" si="23"/>
        <v> </v>
      </c>
      <c r="W78" s="204" t="str">
        <f t="shared" si="24"/>
        <v> </v>
      </c>
    </row>
    <row r="79" spans="1:23" ht="12.75">
      <c r="A79" s="140">
        <f t="shared" si="25"/>
        <v>73</v>
      </c>
      <c r="B79" s="155" t="str">
        <f>'Tabella rilevamento'!U76</f>
        <v>xxx</v>
      </c>
      <c r="C79" s="183" t="str">
        <f>'Tabella rilevamento'!V76</f>
        <v>xxx</v>
      </c>
      <c r="D79" s="156" t="str">
        <f>IF(SUM('Tabella rilevamento'!B76:E76)&lt;&gt;0,MAX('Tabella rilevamento'!M76:P76),"xxx")</f>
        <v>xxx</v>
      </c>
      <c r="E79" s="157" t="str">
        <f>IF(SUM('Tabella rilevamento'!B76:E76)&lt;&gt;0,MAX('Tabella rilevamento'!Q76:T76),"xxx")</f>
        <v>xxx</v>
      </c>
      <c r="F79" s="158" t="str">
        <f>IF(MAX('Tabella rilevamento'!W76:X76)&lt;&gt;0,MAX('Tabella rilevamento'!W76:X76),"xxx")</f>
        <v>xxx</v>
      </c>
      <c r="G79" s="155" t="e">
        <f t="shared" si="15"/>
        <v>#VALUE!</v>
      </c>
      <c r="H79" s="161" t="e">
        <f t="shared" si="16"/>
        <v>#VALUE!</v>
      </c>
      <c r="I79" s="161" t="e">
        <f t="shared" si="17"/>
        <v>#VALUE!</v>
      </c>
      <c r="J79" s="162" t="e">
        <f t="shared" si="18"/>
        <v>#VALUE!</v>
      </c>
      <c r="K79" s="161" t="e">
        <f t="shared" si="19"/>
        <v>#VALUE!</v>
      </c>
      <c r="L79" s="163" t="e">
        <f t="shared" si="20"/>
        <v>#VALUE!</v>
      </c>
      <c r="M79" s="220"/>
      <c r="N79" s="221"/>
      <c r="O79" s="221"/>
      <c r="P79" s="222"/>
      <c r="Q79" s="222"/>
      <c r="R79" s="219">
        <f t="shared" si="21"/>
      </c>
      <c r="S79" s="279"/>
      <c r="T79" s="280"/>
      <c r="U79" s="204" t="str">
        <f t="shared" si="22"/>
        <v> </v>
      </c>
      <c r="V79" s="204" t="str">
        <f t="shared" si="23"/>
        <v> </v>
      </c>
      <c r="W79" s="204" t="str">
        <f t="shared" si="24"/>
        <v> </v>
      </c>
    </row>
    <row r="80" spans="1:23" ht="12.75">
      <c r="A80" s="140">
        <f t="shared" si="25"/>
        <v>74</v>
      </c>
      <c r="B80" s="155" t="str">
        <f>'Tabella rilevamento'!U77</f>
        <v>xxx</v>
      </c>
      <c r="C80" s="183" t="str">
        <f>'Tabella rilevamento'!V77</f>
        <v>xxx</v>
      </c>
      <c r="D80" s="156" t="str">
        <f>IF(SUM('Tabella rilevamento'!B77:E77)&lt;&gt;0,MAX('Tabella rilevamento'!M77:P77),"xxx")</f>
        <v>xxx</v>
      </c>
      <c r="E80" s="157" t="str">
        <f>IF(SUM('Tabella rilevamento'!B77:E77)&lt;&gt;0,MAX('Tabella rilevamento'!Q77:T77),"xxx")</f>
        <v>xxx</v>
      </c>
      <c r="F80" s="158" t="str">
        <f>IF(MAX('Tabella rilevamento'!W77:X77)&lt;&gt;0,MAX('Tabella rilevamento'!W77:X77),"xxx")</f>
        <v>xxx</v>
      </c>
      <c r="G80" s="155" t="e">
        <f t="shared" si="15"/>
        <v>#VALUE!</v>
      </c>
      <c r="H80" s="161" t="e">
        <f t="shared" si="16"/>
        <v>#VALUE!</v>
      </c>
      <c r="I80" s="161" t="e">
        <f t="shared" si="17"/>
        <v>#VALUE!</v>
      </c>
      <c r="J80" s="162" t="e">
        <f t="shared" si="18"/>
        <v>#VALUE!</v>
      </c>
      <c r="K80" s="161" t="e">
        <f t="shared" si="19"/>
        <v>#VALUE!</v>
      </c>
      <c r="L80" s="163" t="e">
        <f t="shared" si="20"/>
        <v>#VALUE!</v>
      </c>
      <c r="M80" s="220"/>
      <c r="N80" s="221"/>
      <c r="O80" s="221"/>
      <c r="P80" s="222"/>
      <c r="Q80" s="222"/>
      <c r="R80" s="219">
        <f t="shared" si="21"/>
      </c>
      <c r="S80" s="279"/>
      <c r="T80" s="280"/>
      <c r="U80" s="204" t="str">
        <f t="shared" si="22"/>
        <v> </v>
      </c>
      <c r="V80" s="204" t="str">
        <f t="shared" si="23"/>
        <v> </v>
      </c>
      <c r="W80" s="204" t="str">
        <f t="shared" si="24"/>
        <v> </v>
      </c>
    </row>
    <row r="81" spans="1:23" ht="12.75">
      <c r="A81" s="140">
        <f t="shared" si="25"/>
        <v>75</v>
      </c>
      <c r="B81" s="155" t="str">
        <f>'Tabella rilevamento'!U78</f>
        <v>xxx</v>
      </c>
      <c r="C81" s="183" t="str">
        <f>'Tabella rilevamento'!V78</f>
        <v>xxx</v>
      </c>
      <c r="D81" s="156" t="str">
        <f>IF(SUM('Tabella rilevamento'!B78:E78)&lt;&gt;0,MAX('Tabella rilevamento'!M78:P78),"xxx")</f>
        <v>xxx</v>
      </c>
      <c r="E81" s="157" t="str">
        <f>IF(SUM('Tabella rilevamento'!B78:E78)&lt;&gt;0,MAX('Tabella rilevamento'!Q78:T78),"xxx")</f>
        <v>xxx</v>
      </c>
      <c r="F81" s="158" t="str">
        <f>IF(MAX('Tabella rilevamento'!W78:X78)&lt;&gt;0,MAX('Tabella rilevamento'!W78:X78),"xxx")</f>
        <v>xxx</v>
      </c>
      <c r="G81" s="155" t="e">
        <f t="shared" si="15"/>
        <v>#VALUE!</v>
      </c>
      <c r="H81" s="161" t="e">
        <f t="shared" si="16"/>
        <v>#VALUE!</v>
      </c>
      <c r="I81" s="161" t="e">
        <f t="shared" si="17"/>
        <v>#VALUE!</v>
      </c>
      <c r="J81" s="162" t="e">
        <f t="shared" si="18"/>
        <v>#VALUE!</v>
      </c>
      <c r="K81" s="161" t="e">
        <f t="shared" si="19"/>
        <v>#VALUE!</v>
      </c>
      <c r="L81" s="163" t="e">
        <f t="shared" si="20"/>
        <v>#VALUE!</v>
      </c>
      <c r="M81" s="220"/>
      <c r="N81" s="221"/>
      <c r="O81" s="221"/>
      <c r="P81" s="222"/>
      <c r="Q81" s="222"/>
      <c r="R81" s="219">
        <f t="shared" si="21"/>
      </c>
      <c r="S81" s="279"/>
      <c r="T81" s="280"/>
      <c r="U81" s="204" t="str">
        <f t="shared" si="22"/>
        <v> </v>
      </c>
      <c r="V81" s="204" t="str">
        <f t="shared" si="23"/>
        <v> </v>
      </c>
      <c r="W81" s="204" t="str">
        <f t="shared" si="24"/>
        <v> </v>
      </c>
    </row>
    <row r="82" spans="1:23" ht="12.75">
      <c r="A82" s="140">
        <f t="shared" si="25"/>
        <v>76</v>
      </c>
      <c r="B82" s="155" t="str">
        <f>'Tabella rilevamento'!U79</f>
        <v>xxx</v>
      </c>
      <c r="C82" s="183" t="str">
        <f>'Tabella rilevamento'!V79</f>
        <v>xxx</v>
      </c>
      <c r="D82" s="156" t="str">
        <f>IF(SUM('Tabella rilevamento'!B79:E79)&lt;&gt;0,MAX('Tabella rilevamento'!M79:P79),"xxx")</f>
        <v>xxx</v>
      </c>
      <c r="E82" s="157" t="str">
        <f>IF(SUM('Tabella rilevamento'!B79:E79)&lt;&gt;0,MAX('Tabella rilevamento'!Q79:T79),"xxx")</f>
        <v>xxx</v>
      </c>
      <c r="F82" s="158" t="str">
        <f>IF(MAX('Tabella rilevamento'!W79:X79)&lt;&gt;0,MAX('Tabella rilevamento'!W79:X79),"xxx")</f>
        <v>xxx</v>
      </c>
      <c r="G82" s="155" t="e">
        <f t="shared" si="15"/>
        <v>#VALUE!</v>
      </c>
      <c r="H82" s="161" t="e">
        <f t="shared" si="16"/>
        <v>#VALUE!</v>
      </c>
      <c r="I82" s="161" t="e">
        <f t="shared" si="17"/>
        <v>#VALUE!</v>
      </c>
      <c r="J82" s="162" t="e">
        <f t="shared" si="18"/>
        <v>#VALUE!</v>
      </c>
      <c r="K82" s="161" t="e">
        <f t="shared" si="19"/>
        <v>#VALUE!</v>
      </c>
      <c r="L82" s="163" t="e">
        <f t="shared" si="20"/>
        <v>#VALUE!</v>
      </c>
      <c r="M82" s="220"/>
      <c r="N82" s="221"/>
      <c r="O82" s="221"/>
      <c r="P82" s="222"/>
      <c r="Q82" s="222"/>
      <c r="R82" s="219">
        <f t="shared" si="21"/>
      </c>
      <c r="S82" s="279"/>
      <c r="T82" s="280"/>
      <c r="U82" s="204" t="str">
        <f t="shared" si="22"/>
        <v> </v>
      </c>
      <c r="V82" s="204" t="str">
        <f t="shared" si="23"/>
        <v> </v>
      </c>
      <c r="W82" s="204" t="str">
        <f t="shared" si="24"/>
        <v> </v>
      </c>
    </row>
    <row r="83" spans="1:23" ht="12.75">
      <c r="A83" s="140">
        <f t="shared" si="25"/>
        <v>77</v>
      </c>
      <c r="B83" s="155" t="str">
        <f>'Tabella rilevamento'!U80</f>
        <v>xxx</v>
      </c>
      <c r="C83" s="183" t="str">
        <f>'Tabella rilevamento'!V80</f>
        <v>xxx</v>
      </c>
      <c r="D83" s="156" t="str">
        <f>IF(SUM('Tabella rilevamento'!B80:E80)&lt;&gt;0,MAX('Tabella rilevamento'!M80:P80),"xxx")</f>
        <v>xxx</v>
      </c>
      <c r="E83" s="157" t="str">
        <f>IF(SUM('Tabella rilevamento'!B80:E80)&lt;&gt;0,MAX('Tabella rilevamento'!Q80:T80),"xxx")</f>
        <v>xxx</v>
      </c>
      <c r="F83" s="158" t="str">
        <f>IF(MAX('Tabella rilevamento'!W80:X80)&lt;&gt;0,MAX('Tabella rilevamento'!W80:X80),"xxx")</f>
        <v>xxx</v>
      </c>
      <c r="G83" s="155" t="e">
        <f t="shared" si="15"/>
        <v>#VALUE!</v>
      </c>
      <c r="H83" s="161" t="e">
        <f t="shared" si="16"/>
        <v>#VALUE!</v>
      </c>
      <c r="I83" s="161" t="e">
        <f t="shared" si="17"/>
        <v>#VALUE!</v>
      </c>
      <c r="J83" s="162" t="e">
        <f t="shared" si="18"/>
        <v>#VALUE!</v>
      </c>
      <c r="K83" s="161" t="e">
        <f t="shared" si="19"/>
        <v>#VALUE!</v>
      </c>
      <c r="L83" s="163" t="e">
        <f t="shared" si="20"/>
        <v>#VALUE!</v>
      </c>
      <c r="M83" s="220"/>
      <c r="N83" s="221"/>
      <c r="O83" s="221"/>
      <c r="P83" s="222"/>
      <c r="Q83" s="222"/>
      <c r="R83" s="219">
        <f t="shared" si="21"/>
      </c>
      <c r="S83" s="279"/>
      <c r="T83" s="280"/>
      <c r="U83" s="204" t="str">
        <f t="shared" si="22"/>
        <v> </v>
      </c>
      <c r="V83" s="204" t="str">
        <f t="shared" si="23"/>
        <v> </v>
      </c>
      <c r="W83" s="204" t="str">
        <f t="shared" si="24"/>
        <v> </v>
      </c>
    </row>
    <row r="84" spans="1:23" ht="12.75">
      <c r="A84" s="140">
        <f t="shared" si="25"/>
        <v>78</v>
      </c>
      <c r="B84" s="155" t="str">
        <f>'Tabella rilevamento'!U81</f>
        <v>xxx</v>
      </c>
      <c r="C84" s="183" t="str">
        <f>'Tabella rilevamento'!V81</f>
        <v>xxx</v>
      </c>
      <c r="D84" s="156" t="str">
        <f>IF(SUM('Tabella rilevamento'!B81:E81)&lt;&gt;0,MAX('Tabella rilevamento'!M81:P81),"xxx")</f>
        <v>xxx</v>
      </c>
      <c r="E84" s="157" t="str">
        <f>IF(SUM('Tabella rilevamento'!B81:E81)&lt;&gt;0,MAX('Tabella rilevamento'!Q81:T81),"xxx")</f>
        <v>xxx</v>
      </c>
      <c r="F84" s="158" t="str">
        <f>IF(MAX('Tabella rilevamento'!W81:X81)&lt;&gt;0,MAX('Tabella rilevamento'!W81:X81),"xxx")</f>
        <v>xxx</v>
      </c>
      <c r="G84" s="155" t="e">
        <f t="shared" si="15"/>
        <v>#VALUE!</v>
      </c>
      <c r="H84" s="161" t="e">
        <f t="shared" si="16"/>
        <v>#VALUE!</v>
      </c>
      <c r="I84" s="161" t="e">
        <f t="shared" si="17"/>
        <v>#VALUE!</v>
      </c>
      <c r="J84" s="162" t="e">
        <f t="shared" si="18"/>
        <v>#VALUE!</v>
      </c>
      <c r="K84" s="161" t="e">
        <f t="shared" si="19"/>
        <v>#VALUE!</v>
      </c>
      <c r="L84" s="163" t="e">
        <f t="shared" si="20"/>
        <v>#VALUE!</v>
      </c>
      <c r="M84" s="220"/>
      <c r="N84" s="221"/>
      <c r="O84" s="221"/>
      <c r="P84" s="222"/>
      <c r="Q84" s="222"/>
      <c r="R84" s="219">
        <f t="shared" si="21"/>
      </c>
      <c r="S84" s="279"/>
      <c r="T84" s="280"/>
      <c r="U84" s="204" t="str">
        <f t="shared" si="22"/>
        <v> </v>
      </c>
      <c r="V84" s="204" t="str">
        <f t="shared" si="23"/>
        <v> </v>
      </c>
      <c r="W84" s="204" t="str">
        <f t="shared" si="24"/>
        <v> </v>
      </c>
    </row>
    <row r="85" spans="1:23" ht="12.75">
      <c r="A85" s="140">
        <f t="shared" si="25"/>
        <v>79</v>
      </c>
      <c r="B85" s="155" t="str">
        <f>'Tabella rilevamento'!U82</f>
        <v>xxx</v>
      </c>
      <c r="C85" s="183" t="str">
        <f>'Tabella rilevamento'!V82</f>
        <v>xxx</v>
      </c>
      <c r="D85" s="156" t="str">
        <f>IF(SUM('Tabella rilevamento'!B82:E82)&lt;&gt;0,MAX('Tabella rilevamento'!M82:P82),"xxx")</f>
        <v>xxx</v>
      </c>
      <c r="E85" s="157" t="str">
        <f>IF(SUM('Tabella rilevamento'!B82:E82)&lt;&gt;0,MAX('Tabella rilevamento'!Q82:T82),"xxx")</f>
        <v>xxx</v>
      </c>
      <c r="F85" s="158" t="str">
        <f>IF(MAX('Tabella rilevamento'!W82:X82)&lt;&gt;0,MAX('Tabella rilevamento'!W82:X82),"xxx")</f>
        <v>xxx</v>
      </c>
      <c r="G85" s="155" t="e">
        <f t="shared" si="15"/>
        <v>#VALUE!</v>
      </c>
      <c r="H85" s="161" t="e">
        <f t="shared" si="16"/>
        <v>#VALUE!</v>
      </c>
      <c r="I85" s="161" t="e">
        <f t="shared" si="17"/>
        <v>#VALUE!</v>
      </c>
      <c r="J85" s="162" t="e">
        <f t="shared" si="18"/>
        <v>#VALUE!</v>
      </c>
      <c r="K85" s="161" t="e">
        <f t="shared" si="19"/>
        <v>#VALUE!</v>
      </c>
      <c r="L85" s="163" t="e">
        <f t="shared" si="20"/>
        <v>#VALUE!</v>
      </c>
      <c r="M85" s="220"/>
      <c r="N85" s="221"/>
      <c r="O85" s="221"/>
      <c r="P85" s="222"/>
      <c r="Q85" s="222"/>
      <c r="R85" s="219">
        <f t="shared" si="21"/>
      </c>
      <c r="S85" s="279"/>
      <c r="T85" s="280"/>
      <c r="U85" s="204" t="str">
        <f t="shared" si="22"/>
        <v> </v>
      </c>
      <c r="V85" s="204" t="str">
        <f t="shared" si="23"/>
        <v> </v>
      </c>
      <c r="W85" s="204" t="str">
        <f t="shared" si="24"/>
        <v> </v>
      </c>
    </row>
    <row r="86" spans="1:23" ht="12.75">
      <c r="A86" s="140">
        <f t="shared" si="25"/>
        <v>80</v>
      </c>
      <c r="B86" s="155" t="str">
        <f>'Tabella rilevamento'!U83</f>
        <v>xxx</v>
      </c>
      <c r="C86" s="183" t="str">
        <f>'Tabella rilevamento'!V83</f>
        <v>xxx</v>
      </c>
      <c r="D86" s="156" t="str">
        <f>IF(SUM('Tabella rilevamento'!B83:E83)&lt;&gt;0,MAX('Tabella rilevamento'!M83:P83),"xxx")</f>
        <v>xxx</v>
      </c>
      <c r="E86" s="157" t="str">
        <f>IF(SUM('Tabella rilevamento'!B83:E83)&lt;&gt;0,MAX('Tabella rilevamento'!Q83:T83),"xxx")</f>
        <v>xxx</v>
      </c>
      <c r="F86" s="158" t="str">
        <f>IF(MAX('Tabella rilevamento'!W83:X83)&lt;&gt;0,MAX('Tabella rilevamento'!W83:X83),"xxx")</f>
        <v>xxx</v>
      </c>
      <c r="G86" s="155" t="e">
        <f t="shared" si="15"/>
        <v>#VALUE!</v>
      </c>
      <c r="H86" s="161" t="e">
        <f t="shared" si="16"/>
        <v>#VALUE!</v>
      </c>
      <c r="I86" s="161" t="e">
        <f t="shared" si="17"/>
        <v>#VALUE!</v>
      </c>
      <c r="J86" s="162" t="e">
        <f t="shared" si="18"/>
        <v>#VALUE!</v>
      </c>
      <c r="K86" s="161" t="e">
        <f t="shared" si="19"/>
        <v>#VALUE!</v>
      </c>
      <c r="L86" s="163" t="e">
        <f t="shared" si="20"/>
        <v>#VALUE!</v>
      </c>
      <c r="M86" s="220"/>
      <c r="N86" s="221"/>
      <c r="O86" s="221"/>
      <c r="P86" s="222"/>
      <c r="Q86" s="222"/>
      <c r="R86" s="219">
        <f t="shared" si="21"/>
      </c>
      <c r="S86" s="279"/>
      <c r="T86" s="280"/>
      <c r="U86" s="204" t="str">
        <f t="shared" si="22"/>
        <v> </v>
      </c>
      <c r="V86" s="204" t="str">
        <f t="shared" si="23"/>
        <v> </v>
      </c>
      <c r="W86" s="204" t="str">
        <f t="shared" si="24"/>
        <v> </v>
      </c>
    </row>
    <row r="87" spans="1:23" ht="12.75">
      <c r="A87" s="140">
        <f t="shared" si="25"/>
        <v>81</v>
      </c>
      <c r="B87" s="155" t="str">
        <f>'Tabella rilevamento'!U84</f>
        <v>xxx</v>
      </c>
      <c r="C87" s="183" t="str">
        <f>'Tabella rilevamento'!V84</f>
        <v>xxx</v>
      </c>
      <c r="D87" s="156" t="str">
        <f>IF(SUM('Tabella rilevamento'!B84:E84)&lt;&gt;0,MAX('Tabella rilevamento'!M84:P84),"xxx")</f>
        <v>xxx</v>
      </c>
      <c r="E87" s="157" t="str">
        <f>IF(SUM('Tabella rilevamento'!B84:E84)&lt;&gt;0,MAX('Tabella rilevamento'!Q84:T84),"xxx")</f>
        <v>xxx</v>
      </c>
      <c r="F87" s="158" t="str">
        <f>IF(MAX('Tabella rilevamento'!W84:X84)&lt;&gt;0,MAX('Tabella rilevamento'!W84:X84),"xxx")</f>
        <v>xxx</v>
      </c>
      <c r="G87" s="155" t="e">
        <f t="shared" si="15"/>
        <v>#VALUE!</v>
      </c>
      <c r="H87" s="161" t="e">
        <f t="shared" si="16"/>
        <v>#VALUE!</v>
      </c>
      <c r="I87" s="161" t="e">
        <f t="shared" si="17"/>
        <v>#VALUE!</v>
      </c>
      <c r="J87" s="162" t="e">
        <f t="shared" si="18"/>
        <v>#VALUE!</v>
      </c>
      <c r="K87" s="161" t="e">
        <f t="shared" si="19"/>
        <v>#VALUE!</v>
      </c>
      <c r="L87" s="163" t="e">
        <f t="shared" si="20"/>
        <v>#VALUE!</v>
      </c>
      <c r="M87" s="220"/>
      <c r="N87" s="221"/>
      <c r="O87" s="221"/>
      <c r="P87" s="222"/>
      <c r="Q87" s="222"/>
      <c r="R87" s="219">
        <f t="shared" si="21"/>
      </c>
      <c r="S87" s="279"/>
      <c r="T87" s="280"/>
      <c r="U87" s="204" t="str">
        <f t="shared" si="22"/>
        <v> </v>
      </c>
      <c r="V87" s="204" t="str">
        <f t="shared" si="23"/>
        <v> </v>
      </c>
      <c r="W87" s="204" t="str">
        <f t="shared" si="24"/>
        <v> </v>
      </c>
    </row>
    <row r="88" spans="1:23" ht="12.75">
      <c r="A88" s="140">
        <f t="shared" si="25"/>
        <v>82</v>
      </c>
      <c r="B88" s="155" t="str">
        <f>'Tabella rilevamento'!U85</f>
        <v>xxx</v>
      </c>
      <c r="C88" s="183" t="str">
        <f>'Tabella rilevamento'!V85</f>
        <v>xxx</v>
      </c>
      <c r="D88" s="156" t="str">
        <f>IF(SUM('Tabella rilevamento'!B85:E85)&lt;&gt;0,MAX('Tabella rilevamento'!M85:P85),"xxx")</f>
        <v>xxx</v>
      </c>
      <c r="E88" s="157" t="str">
        <f>IF(SUM('Tabella rilevamento'!B85:E85)&lt;&gt;0,MAX('Tabella rilevamento'!Q85:T85),"xxx")</f>
        <v>xxx</v>
      </c>
      <c r="F88" s="158" t="str">
        <f>IF(MAX('Tabella rilevamento'!W85:X85)&lt;&gt;0,MAX('Tabella rilevamento'!W85:X85),"xxx")</f>
        <v>xxx</v>
      </c>
      <c r="G88" s="155" t="e">
        <f t="shared" si="15"/>
        <v>#VALUE!</v>
      </c>
      <c r="H88" s="161" t="e">
        <f t="shared" si="16"/>
        <v>#VALUE!</v>
      </c>
      <c r="I88" s="161" t="e">
        <f t="shared" si="17"/>
        <v>#VALUE!</v>
      </c>
      <c r="J88" s="162" t="e">
        <f t="shared" si="18"/>
        <v>#VALUE!</v>
      </c>
      <c r="K88" s="161" t="e">
        <f t="shared" si="19"/>
        <v>#VALUE!</v>
      </c>
      <c r="L88" s="163" t="e">
        <f t="shared" si="20"/>
        <v>#VALUE!</v>
      </c>
      <c r="M88" s="220"/>
      <c r="N88" s="221"/>
      <c r="O88" s="221"/>
      <c r="P88" s="222"/>
      <c r="Q88" s="222"/>
      <c r="R88" s="219">
        <f t="shared" si="21"/>
      </c>
      <c r="S88" s="279"/>
      <c r="T88" s="280"/>
      <c r="U88" s="204" t="str">
        <f t="shared" si="22"/>
        <v> </v>
      </c>
      <c r="V88" s="204" t="str">
        <f t="shared" si="23"/>
        <v> </v>
      </c>
      <c r="W88" s="204" t="str">
        <f t="shared" si="24"/>
        <v> </v>
      </c>
    </row>
    <row r="89" spans="1:23" ht="12.75">
      <c r="A89" s="140">
        <f t="shared" si="25"/>
        <v>83</v>
      </c>
      <c r="B89" s="155" t="str">
        <f>'Tabella rilevamento'!U86</f>
        <v>xxx</v>
      </c>
      <c r="C89" s="183" t="str">
        <f>'Tabella rilevamento'!V86</f>
        <v>xxx</v>
      </c>
      <c r="D89" s="156" t="str">
        <f>IF(SUM('Tabella rilevamento'!B86:E86)&lt;&gt;0,MAX('Tabella rilevamento'!M86:P86),"xxx")</f>
        <v>xxx</v>
      </c>
      <c r="E89" s="157" t="str">
        <f>IF(SUM('Tabella rilevamento'!B86:E86)&lt;&gt;0,MAX('Tabella rilevamento'!Q86:T86),"xxx")</f>
        <v>xxx</v>
      </c>
      <c r="F89" s="158" t="str">
        <f>IF(MAX('Tabella rilevamento'!W86:X86)&lt;&gt;0,MAX('Tabella rilevamento'!W86:X86),"xxx")</f>
        <v>xxx</v>
      </c>
      <c r="G89" s="155" t="e">
        <f t="shared" si="15"/>
        <v>#VALUE!</v>
      </c>
      <c r="H89" s="161" t="e">
        <f t="shared" si="16"/>
        <v>#VALUE!</v>
      </c>
      <c r="I89" s="161" t="e">
        <f t="shared" si="17"/>
        <v>#VALUE!</v>
      </c>
      <c r="J89" s="162" t="e">
        <f t="shared" si="18"/>
        <v>#VALUE!</v>
      </c>
      <c r="K89" s="161" t="e">
        <f t="shared" si="19"/>
        <v>#VALUE!</v>
      </c>
      <c r="L89" s="163" t="e">
        <f t="shared" si="20"/>
        <v>#VALUE!</v>
      </c>
      <c r="M89" s="220"/>
      <c r="N89" s="221"/>
      <c r="O89" s="221"/>
      <c r="P89" s="222"/>
      <c r="Q89" s="222"/>
      <c r="R89" s="219">
        <f t="shared" si="21"/>
      </c>
      <c r="S89" s="279"/>
      <c r="T89" s="280"/>
      <c r="U89" s="204" t="str">
        <f t="shared" si="22"/>
        <v> </v>
      </c>
      <c r="V89" s="204" t="str">
        <f t="shared" si="23"/>
        <v> </v>
      </c>
      <c r="W89" s="204" t="str">
        <f t="shared" si="24"/>
        <v> </v>
      </c>
    </row>
    <row r="90" spans="1:23" ht="12.75">
      <c r="A90" s="140">
        <f t="shared" si="25"/>
        <v>84</v>
      </c>
      <c r="B90" s="155" t="str">
        <f>'Tabella rilevamento'!U87</f>
        <v>xxx</v>
      </c>
      <c r="C90" s="183" t="str">
        <f>'Tabella rilevamento'!V87</f>
        <v>xxx</v>
      </c>
      <c r="D90" s="156" t="str">
        <f>IF(SUM('Tabella rilevamento'!B87:E87)&lt;&gt;0,MAX('Tabella rilevamento'!M87:P87),"xxx")</f>
        <v>xxx</v>
      </c>
      <c r="E90" s="157" t="str">
        <f>IF(SUM('Tabella rilevamento'!B87:E87)&lt;&gt;0,MAX('Tabella rilevamento'!Q87:T87),"xxx")</f>
        <v>xxx</v>
      </c>
      <c r="F90" s="158" t="str">
        <f>IF(MAX('Tabella rilevamento'!W87:X87)&lt;&gt;0,MAX('Tabella rilevamento'!W87:X87),"xxx")</f>
        <v>xxx</v>
      </c>
      <c r="G90" s="155" t="e">
        <f t="shared" si="15"/>
        <v>#VALUE!</v>
      </c>
      <c r="H90" s="161" t="e">
        <f t="shared" si="16"/>
        <v>#VALUE!</v>
      </c>
      <c r="I90" s="161" t="e">
        <f t="shared" si="17"/>
        <v>#VALUE!</v>
      </c>
      <c r="J90" s="162" t="e">
        <f t="shared" si="18"/>
        <v>#VALUE!</v>
      </c>
      <c r="K90" s="161" t="e">
        <f t="shared" si="19"/>
        <v>#VALUE!</v>
      </c>
      <c r="L90" s="163" t="e">
        <f t="shared" si="20"/>
        <v>#VALUE!</v>
      </c>
      <c r="M90" s="220"/>
      <c r="N90" s="221"/>
      <c r="O90" s="221"/>
      <c r="P90" s="222"/>
      <c r="Q90" s="222"/>
      <c r="R90" s="219">
        <f t="shared" si="21"/>
      </c>
      <c r="S90" s="279"/>
      <c r="T90" s="280"/>
      <c r="U90" s="204" t="str">
        <f t="shared" si="22"/>
        <v> </v>
      </c>
      <c r="V90" s="204" t="str">
        <f t="shared" si="23"/>
        <v> </v>
      </c>
      <c r="W90" s="204" t="str">
        <f t="shared" si="24"/>
        <v> </v>
      </c>
    </row>
    <row r="91" spans="1:23" ht="12.75">
      <c r="A91" s="140">
        <f t="shared" si="25"/>
        <v>85</v>
      </c>
      <c r="B91" s="155" t="str">
        <f>'Tabella rilevamento'!U88</f>
        <v>xxx</v>
      </c>
      <c r="C91" s="183" t="str">
        <f>'Tabella rilevamento'!V88</f>
        <v>xxx</v>
      </c>
      <c r="D91" s="156" t="str">
        <f>IF(SUM('Tabella rilevamento'!B88:E88)&lt;&gt;0,MAX('Tabella rilevamento'!M88:P88),"xxx")</f>
        <v>xxx</v>
      </c>
      <c r="E91" s="157" t="str">
        <f>IF(SUM('Tabella rilevamento'!B88:E88)&lt;&gt;0,MAX('Tabella rilevamento'!Q88:T88),"xxx")</f>
        <v>xxx</v>
      </c>
      <c r="F91" s="158" t="str">
        <f>IF(MAX('Tabella rilevamento'!W88:X88)&lt;&gt;0,MAX('Tabella rilevamento'!W88:X88),"xxx")</f>
        <v>xxx</v>
      </c>
      <c r="G91" s="155" t="e">
        <f t="shared" si="15"/>
        <v>#VALUE!</v>
      </c>
      <c r="H91" s="161" t="e">
        <f t="shared" si="16"/>
        <v>#VALUE!</v>
      </c>
      <c r="I91" s="161" t="e">
        <f t="shared" si="17"/>
        <v>#VALUE!</v>
      </c>
      <c r="J91" s="162" t="e">
        <f t="shared" si="18"/>
        <v>#VALUE!</v>
      </c>
      <c r="K91" s="161" t="e">
        <f t="shared" si="19"/>
        <v>#VALUE!</v>
      </c>
      <c r="L91" s="163" t="e">
        <f t="shared" si="20"/>
        <v>#VALUE!</v>
      </c>
      <c r="M91" s="220"/>
      <c r="N91" s="221"/>
      <c r="O91" s="221"/>
      <c r="P91" s="222"/>
      <c r="Q91" s="222"/>
      <c r="R91" s="219">
        <f t="shared" si="21"/>
      </c>
      <c r="S91" s="279"/>
      <c r="T91" s="280"/>
      <c r="U91" s="204" t="str">
        <f t="shared" si="22"/>
        <v> </v>
      </c>
      <c r="V91" s="204" t="str">
        <f t="shared" si="23"/>
        <v> </v>
      </c>
      <c r="W91" s="204" t="str">
        <f t="shared" si="24"/>
        <v> </v>
      </c>
    </row>
    <row r="92" spans="1:23" ht="12.75">
      <c r="A92" s="140">
        <f t="shared" si="25"/>
        <v>86</v>
      </c>
      <c r="B92" s="155" t="str">
        <f>'Tabella rilevamento'!U89</f>
        <v>xxx</v>
      </c>
      <c r="C92" s="183" t="str">
        <f>'Tabella rilevamento'!V89</f>
        <v>xxx</v>
      </c>
      <c r="D92" s="156" t="str">
        <f>IF(SUM('Tabella rilevamento'!B89:E89)&lt;&gt;0,MAX('Tabella rilevamento'!M89:P89),"xxx")</f>
        <v>xxx</v>
      </c>
      <c r="E92" s="157" t="str">
        <f>IF(SUM('Tabella rilevamento'!B89:E89)&lt;&gt;0,MAX('Tabella rilevamento'!Q89:T89),"xxx")</f>
        <v>xxx</v>
      </c>
      <c r="F92" s="158" t="str">
        <f>IF(MAX('Tabella rilevamento'!W89:X89)&lt;&gt;0,MAX('Tabella rilevamento'!W89:X89),"xxx")</f>
        <v>xxx</v>
      </c>
      <c r="G92" s="155" t="e">
        <f t="shared" si="15"/>
        <v>#VALUE!</v>
      </c>
      <c r="H92" s="161" t="e">
        <f t="shared" si="16"/>
        <v>#VALUE!</v>
      </c>
      <c r="I92" s="161" t="e">
        <f t="shared" si="17"/>
        <v>#VALUE!</v>
      </c>
      <c r="J92" s="162" t="e">
        <f t="shared" si="18"/>
        <v>#VALUE!</v>
      </c>
      <c r="K92" s="161" t="e">
        <f t="shared" si="19"/>
        <v>#VALUE!</v>
      </c>
      <c r="L92" s="163" t="e">
        <f t="shared" si="20"/>
        <v>#VALUE!</v>
      </c>
      <c r="M92" s="220"/>
      <c r="N92" s="221"/>
      <c r="O92" s="221"/>
      <c r="P92" s="222"/>
      <c r="Q92" s="222"/>
      <c r="R92" s="219">
        <f t="shared" si="21"/>
      </c>
      <c r="S92" s="279"/>
      <c r="T92" s="280"/>
      <c r="U92" s="204" t="str">
        <f t="shared" si="22"/>
        <v> </v>
      </c>
      <c r="V92" s="204" t="str">
        <f t="shared" si="23"/>
        <v> </v>
      </c>
      <c r="W92" s="204" t="str">
        <f t="shared" si="24"/>
        <v> </v>
      </c>
    </row>
    <row r="93" spans="1:23" ht="12.75">
      <c r="A93" s="140">
        <f t="shared" si="25"/>
        <v>87</v>
      </c>
      <c r="B93" s="155" t="str">
        <f>'Tabella rilevamento'!U90</f>
        <v>xxx</v>
      </c>
      <c r="C93" s="183" t="str">
        <f>'Tabella rilevamento'!V90</f>
        <v>xxx</v>
      </c>
      <c r="D93" s="156" t="str">
        <f>IF(SUM('Tabella rilevamento'!B90:E90)&lt;&gt;0,MAX('Tabella rilevamento'!M90:P90),"xxx")</f>
        <v>xxx</v>
      </c>
      <c r="E93" s="157" t="str">
        <f>IF(SUM('Tabella rilevamento'!B90:E90)&lt;&gt;0,MAX('Tabella rilevamento'!Q90:T90),"xxx")</f>
        <v>xxx</v>
      </c>
      <c r="F93" s="158" t="str">
        <f>IF(MAX('Tabella rilevamento'!W90:X90)&lt;&gt;0,MAX('Tabella rilevamento'!W90:X90),"xxx")</f>
        <v>xxx</v>
      </c>
      <c r="G93" s="155" t="e">
        <f t="shared" si="15"/>
        <v>#VALUE!</v>
      </c>
      <c r="H93" s="161" t="e">
        <f t="shared" si="16"/>
        <v>#VALUE!</v>
      </c>
      <c r="I93" s="161" t="e">
        <f t="shared" si="17"/>
        <v>#VALUE!</v>
      </c>
      <c r="J93" s="162" t="e">
        <f t="shared" si="18"/>
        <v>#VALUE!</v>
      </c>
      <c r="K93" s="161" t="e">
        <f t="shared" si="19"/>
        <v>#VALUE!</v>
      </c>
      <c r="L93" s="163" t="e">
        <f t="shared" si="20"/>
        <v>#VALUE!</v>
      </c>
      <c r="M93" s="220"/>
      <c r="N93" s="221"/>
      <c r="O93" s="221"/>
      <c r="P93" s="222"/>
      <c r="Q93" s="222"/>
      <c r="R93" s="219">
        <f t="shared" si="21"/>
      </c>
      <c r="S93" s="279"/>
      <c r="T93" s="280"/>
      <c r="U93" s="204" t="str">
        <f t="shared" si="22"/>
        <v> </v>
      </c>
      <c r="V93" s="204" t="str">
        <f t="shared" si="23"/>
        <v> </v>
      </c>
      <c r="W93" s="204" t="str">
        <f t="shared" si="24"/>
        <v> </v>
      </c>
    </row>
    <row r="94" spans="1:23" ht="12.75">
      <c r="A94" s="140">
        <f t="shared" si="25"/>
        <v>88</v>
      </c>
      <c r="B94" s="155" t="str">
        <f>'Tabella rilevamento'!U91</f>
        <v>xxx</v>
      </c>
      <c r="C94" s="183" t="str">
        <f>'Tabella rilevamento'!V91</f>
        <v>xxx</v>
      </c>
      <c r="D94" s="156" t="str">
        <f>IF(SUM('Tabella rilevamento'!B91:E91)&lt;&gt;0,MAX('Tabella rilevamento'!M91:P91),"xxx")</f>
        <v>xxx</v>
      </c>
      <c r="E94" s="157" t="str">
        <f>IF(SUM('Tabella rilevamento'!B91:E91)&lt;&gt;0,MAX('Tabella rilevamento'!Q91:T91),"xxx")</f>
        <v>xxx</v>
      </c>
      <c r="F94" s="158" t="str">
        <f>IF(MAX('Tabella rilevamento'!W91:X91)&lt;&gt;0,MAX('Tabella rilevamento'!W91:X91),"xxx")</f>
        <v>xxx</v>
      </c>
      <c r="G94" s="155" t="e">
        <f t="shared" si="15"/>
        <v>#VALUE!</v>
      </c>
      <c r="H94" s="161" t="e">
        <f t="shared" si="16"/>
        <v>#VALUE!</v>
      </c>
      <c r="I94" s="161" t="e">
        <f t="shared" si="17"/>
        <v>#VALUE!</v>
      </c>
      <c r="J94" s="162" t="e">
        <f t="shared" si="18"/>
        <v>#VALUE!</v>
      </c>
      <c r="K94" s="161" t="e">
        <f t="shared" si="19"/>
        <v>#VALUE!</v>
      </c>
      <c r="L94" s="163" t="e">
        <f t="shared" si="20"/>
        <v>#VALUE!</v>
      </c>
      <c r="M94" s="220"/>
      <c r="N94" s="221"/>
      <c r="O94" s="221"/>
      <c r="P94" s="222"/>
      <c r="Q94" s="222"/>
      <c r="R94" s="219">
        <f t="shared" si="21"/>
      </c>
      <c r="S94" s="279"/>
      <c r="T94" s="280"/>
      <c r="U94" s="204" t="str">
        <f t="shared" si="22"/>
        <v> </v>
      </c>
      <c r="V94" s="204" t="str">
        <f t="shared" si="23"/>
        <v> </v>
      </c>
      <c r="W94" s="204" t="str">
        <f t="shared" si="24"/>
        <v> </v>
      </c>
    </row>
    <row r="95" spans="1:23" ht="12.75">
      <c r="A95" s="140">
        <f t="shared" si="25"/>
        <v>89</v>
      </c>
      <c r="B95" s="155" t="str">
        <f>'Tabella rilevamento'!U92</f>
        <v>xxx</v>
      </c>
      <c r="C95" s="183" t="str">
        <f>'Tabella rilevamento'!V92</f>
        <v>xxx</v>
      </c>
      <c r="D95" s="156" t="str">
        <f>IF(SUM('Tabella rilevamento'!B92:E92)&lt;&gt;0,MAX('Tabella rilevamento'!M92:P92),"xxx")</f>
        <v>xxx</v>
      </c>
      <c r="E95" s="157" t="str">
        <f>IF(SUM('Tabella rilevamento'!B92:E92)&lt;&gt;0,MAX('Tabella rilevamento'!Q92:T92),"xxx")</f>
        <v>xxx</v>
      </c>
      <c r="F95" s="158" t="str">
        <f>IF(MAX('Tabella rilevamento'!W92:X92)&lt;&gt;0,MAX('Tabella rilevamento'!W92:X92),"xxx")</f>
        <v>xxx</v>
      </c>
      <c r="G95" s="155" t="e">
        <f t="shared" si="15"/>
        <v>#VALUE!</v>
      </c>
      <c r="H95" s="161" t="e">
        <f t="shared" si="16"/>
        <v>#VALUE!</v>
      </c>
      <c r="I95" s="161" t="e">
        <f t="shared" si="17"/>
        <v>#VALUE!</v>
      </c>
      <c r="J95" s="162" t="e">
        <f t="shared" si="18"/>
        <v>#VALUE!</v>
      </c>
      <c r="K95" s="161" t="e">
        <f t="shared" si="19"/>
        <v>#VALUE!</v>
      </c>
      <c r="L95" s="163" t="e">
        <f t="shared" si="20"/>
        <v>#VALUE!</v>
      </c>
      <c r="M95" s="220"/>
      <c r="N95" s="221"/>
      <c r="O95" s="221"/>
      <c r="P95" s="222"/>
      <c r="Q95" s="222"/>
      <c r="R95" s="219">
        <f t="shared" si="21"/>
      </c>
      <c r="S95" s="279"/>
      <c r="T95" s="280"/>
      <c r="U95" s="204" t="str">
        <f t="shared" si="22"/>
        <v> </v>
      </c>
      <c r="V95" s="204" t="str">
        <f t="shared" si="23"/>
        <v> </v>
      </c>
      <c r="W95" s="204" t="str">
        <f t="shared" si="24"/>
        <v> </v>
      </c>
    </row>
    <row r="96" spans="1:23" ht="12.75">
      <c r="A96" s="140">
        <f aca="true" t="shared" si="26" ref="A96:A131">+A95+1</f>
        <v>90</v>
      </c>
      <c r="B96" s="155" t="str">
        <f>'Tabella rilevamento'!U93</f>
        <v>xxx</v>
      </c>
      <c r="C96" s="183" t="str">
        <f>'Tabella rilevamento'!V93</f>
        <v>xxx</v>
      </c>
      <c r="D96" s="156" t="str">
        <f>IF(SUM('Tabella rilevamento'!B93:E93)&lt;&gt;0,MAX('Tabella rilevamento'!M93:P93),"xxx")</f>
        <v>xxx</v>
      </c>
      <c r="E96" s="157" t="str">
        <f>IF(SUM('Tabella rilevamento'!B93:E93)&lt;&gt;0,MAX('Tabella rilevamento'!Q93:T93),"xxx")</f>
        <v>xxx</v>
      </c>
      <c r="F96" s="158" t="str">
        <f>IF(MAX('Tabella rilevamento'!W93:X93)&lt;&gt;0,MAX('Tabella rilevamento'!W93:X93),"xxx")</f>
        <v>xxx</v>
      </c>
      <c r="G96" s="155" t="e">
        <f aca="true" t="shared" si="27" ref="G96:G131">F96-F95</f>
        <v>#VALUE!</v>
      </c>
      <c r="H96" s="161" t="e">
        <f aca="true" t="shared" si="28" ref="H96:H131">IF(D96&lt;&gt;0,G96/D96,1)</f>
        <v>#VALUE!</v>
      </c>
      <c r="I96" s="161" t="e">
        <f aca="true" t="shared" si="29" ref="I96:I131">IF(H96&lt;0,H96,"")</f>
        <v>#VALUE!</v>
      </c>
      <c r="J96" s="162" t="e">
        <f aca="true" t="shared" si="30" ref="J96:J131">IF(G96&lt;0,G96,"")</f>
        <v>#VALUE!</v>
      </c>
      <c r="K96" s="161" t="e">
        <f aca="true" t="shared" si="31" ref="K96:K131">IF(H96&gt;=0,H96,"")</f>
        <v>#VALUE!</v>
      </c>
      <c r="L96" s="163" t="e">
        <f aca="true" t="shared" si="32" ref="L96:L131">IF(G96&gt;=0,G96,"")</f>
        <v>#VALUE!</v>
      </c>
      <c r="M96" s="220"/>
      <c r="N96" s="221"/>
      <c r="O96" s="221"/>
      <c r="P96" s="222"/>
      <c r="Q96" s="222"/>
      <c r="R96" s="219">
        <f aca="true" t="shared" si="33" ref="R96:R131">IF(P96&lt;&gt;0,Q96/P96,"")</f>
      </c>
      <c r="S96" s="279"/>
      <c r="T96" s="280"/>
      <c r="U96" s="204" t="str">
        <f aca="true" t="shared" si="34" ref="U96:U131">IF(M96&lt;&gt;0,$U$6," ")</f>
        <v> </v>
      </c>
      <c r="V96" s="204" t="str">
        <f aca="true" t="shared" si="35" ref="V96:V131">IF(N96&lt;&gt;0,$V$6," ")</f>
        <v> </v>
      </c>
      <c r="W96" s="204" t="str">
        <f aca="true" t="shared" si="36" ref="W96:W131">IF(O96&lt;&gt;0,$W$6," ")</f>
        <v> </v>
      </c>
    </row>
    <row r="97" spans="1:23" ht="12.75">
      <c r="A97" s="140">
        <f t="shared" si="26"/>
        <v>91</v>
      </c>
      <c r="B97" s="155" t="str">
        <f>'Tabella rilevamento'!U94</f>
        <v>xxx</v>
      </c>
      <c r="C97" s="183" t="str">
        <f>'Tabella rilevamento'!V94</f>
        <v>xxx</v>
      </c>
      <c r="D97" s="156" t="str">
        <f>IF(SUM('Tabella rilevamento'!B94:E94)&lt;&gt;0,MAX('Tabella rilevamento'!M94:P94),"xxx")</f>
        <v>xxx</v>
      </c>
      <c r="E97" s="157" t="str">
        <f>IF(SUM('Tabella rilevamento'!B94:E94)&lt;&gt;0,MAX('Tabella rilevamento'!Q94:T94),"xxx")</f>
        <v>xxx</v>
      </c>
      <c r="F97" s="158" t="str">
        <f>IF(MAX('Tabella rilevamento'!W94:X94)&lt;&gt;0,MAX('Tabella rilevamento'!W94:X94),"xxx")</f>
        <v>xxx</v>
      </c>
      <c r="G97" s="155" t="e">
        <f t="shared" si="27"/>
        <v>#VALUE!</v>
      </c>
      <c r="H97" s="161" t="e">
        <f t="shared" si="28"/>
        <v>#VALUE!</v>
      </c>
      <c r="I97" s="161" t="e">
        <f t="shared" si="29"/>
        <v>#VALUE!</v>
      </c>
      <c r="J97" s="162" t="e">
        <f t="shared" si="30"/>
        <v>#VALUE!</v>
      </c>
      <c r="K97" s="161" t="e">
        <f t="shared" si="31"/>
        <v>#VALUE!</v>
      </c>
      <c r="L97" s="163" t="e">
        <f t="shared" si="32"/>
        <v>#VALUE!</v>
      </c>
      <c r="M97" s="220"/>
      <c r="N97" s="221"/>
      <c r="O97" s="221"/>
      <c r="P97" s="222"/>
      <c r="Q97" s="222"/>
      <c r="R97" s="219">
        <f t="shared" si="33"/>
      </c>
      <c r="S97" s="279"/>
      <c r="T97" s="280"/>
      <c r="U97" s="204" t="str">
        <f t="shared" si="34"/>
        <v> </v>
      </c>
      <c r="V97" s="204" t="str">
        <f t="shared" si="35"/>
        <v> </v>
      </c>
      <c r="W97" s="204" t="str">
        <f t="shared" si="36"/>
        <v> </v>
      </c>
    </row>
    <row r="98" spans="1:23" ht="12.75">
      <c r="A98" s="140">
        <f t="shared" si="26"/>
        <v>92</v>
      </c>
      <c r="B98" s="155" t="str">
        <f>'Tabella rilevamento'!U95</f>
        <v>xxx</v>
      </c>
      <c r="C98" s="183" t="str">
        <f>'Tabella rilevamento'!V95</f>
        <v>xxx</v>
      </c>
      <c r="D98" s="156" t="str">
        <f>IF(SUM('Tabella rilevamento'!B95:E95)&lt;&gt;0,MAX('Tabella rilevamento'!M95:P95),"xxx")</f>
        <v>xxx</v>
      </c>
      <c r="E98" s="157" t="str">
        <f>IF(SUM('Tabella rilevamento'!B95:E95)&lt;&gt;0,MAX('Tabella rilevamento'!Q95:T95),"xxx")</f>
        <v>xxx</v>
      </c>
      <c r="F98" s="158" t="str">
        <f>IF(MAX('Tabella rilevamento'!W95:X95)&lt;&gt;0,MAX('Tabella rilevamento'!W95:X95),"xxx")</f>
        <v>xxx</v>
      </c>
      <c r="G98" s="155" t="e">
        <f t="shared" si="27"/>
        <v>#VALUE!</v>
      </c>
      <c r="H98" s="161" t="e">
        <f t="shared" si="28"/>
        <v>#VALUE!</v>
      </c>
      <c r="I98" s="161" t="e">
        <f t="shared" si="29"/>
        <v>#VALUE!</v>
      </c>
      <c r="J98" s="162" t="e">
        <f t="shared" si="30"/>
        <v>#VALUE!</v>
      </c>
      <c r="K98" s="161" t="e">
        <f t="shared" si="31"/>
        <v>#VALUE!</v>
      </c>
      <c r="L98" s="163" t="e">
        <f t="shared" si="32"/>
        <v>#VALUE!</v>
      </c>
      <c r="M98" s="220"/>
      <c r="N98" s="221"/>
      <c r="O98" s="221"/>
      <c r="P98" s="222"/>
      <c r="Q98" s="222"/>
      <c r="R98" s="219">
        <f t="shared" si="33"/>
      </c>
      <c r="S98" s="279"/>
      <c r="T98" s="280"/>
      <c r="U98" s="204" t="str">
        <f t="shared" si="34"/>
        <v> </v>
      </c>
      <c r="V98" s="204" t="str">
        <f t="shared" si="35"/>
        <v> </v>
      </c>
      <c r="W98" s="204" t="str">
        <f t="shared" si="36"/>
        <v> </v>
      </c>
    </row>
    <row r="99" spans="1:23" ht="12.75">
      <c r="A99" s="140">
        <f t="shared" si="26"/>
        <v>93</v>
      </c>
      <c r="B99" s="155" t="str">
        <f>'Tabella rilevamento'!U96</f>
        <v>xxx</v>
      </c>
      <c r="C99" s="183" t="str">
        <f>'Tabella rilevamento'!V96</f>
        <v>xxx</v>
      </c>
      <c r="D99" s="156" t="str">
        <f>IF(SUM('Tabella rilevamento'!B96:E96)&lt;&gt;0,MAX('Tabella rilevamento'!M96:P96),"xxx")</f>
        <v>xxx</v>
      </c>
      <c r="E99" s="157" t="str">
        <f>IF(SUM('Tabella rilevamento'!B96:E96)&lt;&gt;0,MAX('Tabella rilevamento'!Q96:T96),"xxx")</f>
        <v>xxx</v>
      </c>
      <c r="F99" s="158" t="str">
        <f>IF(MAX('Tabella rilevamento'!W96:X96)&lt;&gt;0,MAX('Tabella rilevamento'!W96:X96),"xxx")</f>
        <v>xxx</v>
      </c>
      <c r="G99" s="155" t="e">
        <f t="shared" si="27"/>
        <v>#VALUE!</v>
      </c>
      <c r="H99" s="161" t="e">
        <f t="shared" si="28"/>
        <v>#VALUE!</v>
      </c>
      <c r="I99" s="161" t="e">
        <f t="shared" si="29"/>
        <v>#VALUE!</v>
      </c>
      <c r="J99" s="162" t="e">
        <f t="shared" si="30"/>
        <v>#VALUE!</v>
      </c>
      <c r="K99" s="161" t="e">
        <f t="shared" si="31"/>
        <v>#VALUE!</v>
      </c>
      <c r="L99" s="163" t="e">
        <f t="shared" si="32"/>
        <v>#VALUE!</v>
      </c>
      <c r="M99" s="220"/>
      <c r="N99" s="221"/>
      <c r="O99" s="221"/>
      <c r="P99" s="222"/>
      <c r="Q99" s="222"/>
      <c r="R99" s="219">
        <f t="shared" si="33"/>
      </c>
      <c r="S99" s="279"/>
      <c r="T99" s="280"/>
      <c r="U99" s="204" t="str">
        <f t="shared" si="34"/>
        <v> </v>
      </c>
      <c r="V99" s="204" t="str">
        <f t="shared" si="35"/>
        <v> </v>
      </c>
      <c r="W99" s="204" t="str">
        <f t="shared" si="36"/>
        <v> </v>
      </c>
    </row>
    <row r="100" spans="1:23" ht="12.75">
      <c r="A100" s="140">
        <f t="shared" si="26"/>
        <v>94</v>
      </c>
      <c r="B100" s="155" t="str">
        <f>'Tabella rilevamento'!U97</f>
        <v>xxx</v>
      </c>
      <c r="C100" s="183" t="str">
        <f>'Tabella rilevamento'!V97</f>
        <v>xxx</v>
      </c>
      <c r="D100" s="156" t="str">
        <f>IF(SUM('Tabella rilevamento'!B97:E97)&lt;&gt;0,MAX('Tabella rilevamento'!M97:P97),"xxx")</f>
        <v>xxx</v>
      </c>
      <c r="E100" s="157" t="str">
        <f>IF(SUM('Tabella rilevamento'!B97:E97)&lt;&gt;0,MAX('Tabella rilevamento'!Q97:T97),"xxx")</f>
        <v>xxx</v>
      </c>
      <c r="F100" s="158" t="str">
        <f>IF(MAX('Tabella rilevamento'!W97:X97)&lt;&gt;0,MAX('Tabella rilevamento'!W97:X97),"xxx")</f>
        <v>xxx</v>
      </c>
      <c r="G100" s="155" t="e">
        <f t="shared" si="27"/>
        <v>#VALUE!</v>
      </c>
      <c r="H100" s="161" t="e">
        <f t="shared" si="28"/>
        <v>#VALUE!</v>
      </c>
      <c r="I100" s="161" t="e">
        <f t="shared" si="29"/>
        <v>#VALUE!</v>
      </c>
      <c r="J100" s="162" t="e">
        <f t="shared" si="30"/>
        <v>#VALUE!</v>
      </c>
      <c r="K100" s="161" t="e">
        <f t="shared" si="31"/>
        <v>#VALUE!</v>
      </c>
      <c r="L100" s="163" t="e">
        <f t="shared" si="32"/>
        <v>#VALUE!</v>
      </c>
      <c r="M100" s="220"/>
      <c r="N100" s="221"/>
      <c r="O100" s="221"/>
      <c r="P100" s="222"/>
      <c r="Q100" s="222"/>
      <c r="R100" s="219">
        <f t="shared" si="33"/>
      </c>
      <c r="S100" s="279"/>
      <c r="T100" s="280"/>
      <c r="U100" s="204" t="str">
        <f t="shared" si="34"/>
        <v> </v>
      </c>
      <c r="V100" s="204" t="str">
        <f t="shared" si="35"/>
        <v> </v>
      </c>
      <c r="W100" s="204" t="str">
        <f t="shared" si="36"/>
        <v> </v>
      </c>
    </row>
    <row r="101" spans="1:23" ht="12.75">
      <c r="A101" s="140">
        <f t="shared" si="26"/>
        <v>95</v>
      </c>
      <c r="B101" s="155" t="str">
        <f>'Tabella rilevamento'!U98</f>
        <v>xxx</v>
      </c>
      <c r="C101" s="183" t="str">
        <f>'Tabella rilevamento'!V98</f>
        <v>xxx</v>
      </c>
      <c r="D101" s="156" t="str">
        <f>IF(SUM('Tabella rilevamento'!B98:E98)&lt;&gt;0,MAX('Tabella rilevamento'!M98:P98),"xxx")</f>
        <v>xxx</v>
      </c>
      <c r="E101" s="157" t="str">
        <f>IF(SUM('Tabella rilevamento'!B98:E98)&lt;&gt;0,MAX('Tabella rilevamento'!Q98:T98),"xxx")</f>
        <v>xxx</v>
      </c>
      <c r="F101" s="158" t="str">
        <f>IF(MAX('Tabella rilevamento'!W98:X98)&lt;&gt;0,MAX('Tabella rilevamento'!W98:X98),"xxx")</f>
        <v>xxx</v>
      </c>
      <c r="G101" s="155" t="e">
        <f t="shared" si="27"/>
        <v>#VALUE!</v>
      </c>
      <c r="H101" s="161" t="e">
        <f t="shared" si="28"/>
        <v>#VALUE!</v>
      </c>
      <c r="I101" s="161" t="e">
        <f t="shared" si="29"/>
        <v>#VALUE!</v>
      </c>
      <c r="J101" s="162" t="e">
        <f t="shared" si="30"/>
        <v>#VALUE!</v>
      </c>
      <c r="K101" s="161" t="e">
        <f t="shared" si="31"/>
        <v>#VALUE!</v>
      </c>
      <c r="L101" s="163" t="e">
        <f t="shared" si="32"/>
        <v>#VALUE!</v>
      </c>
      <c r="M101" s="220"/>
      <c r="N101" s="221"/>
      <c r="O101" s="221"/>
      <c r="P101" s="222"/>
      <c r="Q101" s="222"/>
      <c r="R101" s="219">
        <f t="shared" si="33"/>
      </c>
      <c r="S101" s="279"/>
      <c r="T101" s="280"/>
      <c r="U101" s="204" t="str">
        <f t="shared" si="34"/>
        <v> </v>
      </c>
      <c r="V101" s="204" t="str">
        <f t="shared" si="35"/>
        <v> </v>
      </c>
      <c r="W101" s="204" t="str">
        <f t="shared" si="36"/>
        <v> </v>
      </c>
    </row>
    <row r="102" spans="1:23" ht="12.75">
      <c r="A102" s="140">
        <f t="shared" si="26"/>
        <v>96</v>
      </c>
      <c r="B102" s="155" t="str">
        <f>'Tabella rilevamento'!U99</f>
        <v>xxx</v>
      </c>
      <c r="C102" s="183" t="str">
        <f>'Tabella rilevamento'!V99</f>
        <v>xxx</v>
      </c>
      <c r="D102" s="156" t="str">
        <f>IF(SUM('Tabella rilevamento'!B99:E99)&lt;&gt;0,MAX('Tabella rilevamento'!M99:P99),"xxx")</f>
        <v>xxx</v>
      </c>
      <c r="E102" s="157" t="str">
        <f>IF(SUM('Tabella rilevamento'!B99:E99)&lt;&gt;0,MAX('Tabella rilevamento'!Q99:T99),"xxx")</f>
        <v>xxx</v>
      </c>
      <c r="F102" s="158" t="str">
        <f>IF(MAX('Tabella rilevamento'!W99:X99)&lt;&gt;0,MAX('Tabella rilevamento'!W99:X99),"xxx")</f>
        <v>xxx</v>
      </c>
      <c r="G102" s="155" t="e">
        <f t="shared" si="27"/>
        <v>#VALUE!</v>
      </c>
      <c r="H102" s="161" t="e">
        <f t="shared" si="28"/>
        <v>#VALUE!</v>
      </c>
      <c r="I102" s="161" t="e">
        <f t="shared" si="29"/>
        <v>#VALUE!</v>
      </c>
      <c r="J102" s="162" t="e">
        <f t="shared" si="30"/>
        <v>#VALUE!</v>
      </c>
      <c r="K102" s="161" t="e">
        <f t="shared" si="31"/>
        <v>#VALUE!</v>
      </c>
      <c r="L102" s="163" t="e">
        <f t="shared" si="32"/>
        <v>#VALUE!</v>
      </c>
      <c r="M102" s="220"/>
      <c r="N102" s="221"/>
      <c r="O102" s="221"/>
      <c r="P102" s="222"/>
      <c r="Q102" s="222"/>
      <c r="R102" s="219">
        <f t="shared" si="33"/>
      </c>
      <c r="S102" s="279"/>
      <c r="T102" s="280"/>
      <c r="U102" s="204" t="str">
        <f t="shared" si="34"/>
        <v> </v>
      </c>
      <c r="V102" s="204" t="str">
        <f t="shared" si="35"/>
        <v> </v>
      </c>
      <c r="W102" s="204" t="str">
        <f t="shared" si="36"/>
        <v> </v>
      </c>
    </row>
    <row r="103" spans="1:23" ht="12.75">
      <c r="A103" s="140">
        <f t="shared" si="26"/>
        <v>97</v>
      </c>
      <c r="B103" s="155" t="str">
        <f>'Tabella rilevamento'!U100</f>
        <v>xxx</v>
      </c>
      <c r="C103" s="183" t="str">
        <f>'Tabella rilevamento'!V100</f>
        <v>xxx</v>
      </c>
      <c r="D103" s="156" t="str">
        <f>IF(SUM('Tabella rilevamento'!B100:E100)&lt;&gt;0,MAX('Tabella rilevamento'!M100:P100),"xxx")</f>
        <v>xxx</v>
      </c>
      <c r="E103" s="157" t="str">
        <f>IF(SUM('Tabella rilevamento'!B100:E100)&lt;&gt;0,MAX('Tabella rilevamento'!Q100:T100),"xxx")</f>
        <v>xxx</v>
      </c>
      <c r="F103" s="158" t="str">
        <f>IF(MAX('Tabella rilevamento'!W100:X100)&lt;&gt;0,MAX('Tabella rilevamento'!W100:X100),"xxx")</f>
        <v>xxx</v>
      </c>
      <c r="G103" s="155" t="e">
        <f t="shared" si="27"/>
        <v>#VALUE!</v>
      </c>
      <c r="H103" s="161" t="e">
        <f t="shared" si="28"/>
        <v>#VALUE!</v>
      </c>
      <c r="I103" s="161" t="e">
        <f t="shared" si="29"/>
        <v>#VALUE!</v>
      </c>
      <c r="J103" s="162" t="e">
        <f t="shared" si="30"/>
        <v>#VALUE!</v>
      </c>
      <c r="K103" s="161" t="e">
        <f t="shared" si="31"/>
        <v>#VALUE!</v>
      </c>
      <c r="L103" s="163" t="e">
        <f t="shared" si="32"/>
        <v>#VALUE!</v>
      </c>
      <c r="M103" s="220"/>
      <c r="N103" s="221"/>
      <c r="O103" s="221"/>
      <c r="P103" s="222"/>
      <c r="Q103" s="222"/>
      <c r="R103" s="219">
        <f t="shared" si="33"/>
      </c>
      <c r="S103" s="279"/>
      <c r="T103" s="280"/>
      <c r="U103" s="204" t="str">
        <f t="shared" si="34"/>
        <v> </v>
      </c>
      <c r="V103" s="204" t="str">
        <f t="shared" si="35"/>
        <v> </v>
      </c>
      <c r="W103" s="204" t="str">
        <f t="shared" si="36"/>
        <v> </v>
      </c>
    </row>
    <row r="104" spans="1:23" ht="12.75">
      <c r="A104" s="140">
        <f t="shared" si="26"/>
        <v>98</v>
      </c>
      <c r="B104" s="155" t="str">
        <f>'Tabella rilevamento'!U101</f>
        <v>xxx</v>
      </c>
      <c r="C104" s="183" t="str">
        <f>'Tabella rilevamento'!V101</f>
        <v>xxx</v>
      </c>
      <c r="D104" s="156" t="str">
        <f>IF(SUM('Tabella rilevamento'!B101:E101)&lt;&gt;0,MAX('Tabella rilevamento'!M101:P101),"xxx")</f>
        <v>xxx</v>
      </c>
      <c r="E104" s="157" t="str">
        <f>IF(SUM('Tabella rilevamento'!B101:E101)&lt;&gt;0,MAX('Tabella rilevamento'!Q101:T101),"xxx")</f>
        <v>xxx</v>
      </c>
      <c r="F104" s="158" t="str">
        <f>IF(MAX('Tabella rilevamento'!W101:X101)&lt;&gt;0,MAX('Tabella rilevamento'!W101:X101),"xxx")</f>
        <v>xxx</v>
      </c>
      <c r="G104" s="155" t="e">
        <f t="shared" si="27"/>
        <v>#VALUE!</v>
      </c>
      <c r="H104" s="161" t="e">
        <f t="shared" si="28"/>
        <v>#VALUE!</v>
      </c>
      <c r="I104" s="161" t="e">
        <f t="shared" si="29"/>
        <v>#VALUE!</v>
      </c>
      <c r="J104" s="162" t="e">
        <f t="shared" si="30"/>
        <v>#VALUE!</v>
      </c>
      <c r="K104" s="161" t="e">
        <f t="shared" si="31"/>
        <v>#VALUE!</v>
      </c>
      <c r="L104" s="163" t="e">
        <f t="shared" si="32"/>
        <v>#VALUE!</v>
      </c>
      <c r="M104" s="220"/>
      <c r="N104" s="221"/>
      <c r="O104" s="221"/>
      <c r="P104" s="222"/>
      <c r="Q104" s="222"/>
      <c r="R104" s="219">
        <f t="shared" si="33"/>
      </c>
      <c r="S104" s="279"/>
      <c r="T104" s="280"/>
      <c r="U104" s="204" t="str">
        <f t="shared" si="34"/>
        <v> </v>
      </c>
      <c r="V104" s="204" t="str">
        <f t="shared" si="35"/>
        <v> </v>
      </c>
      <c r="W104" s="204" t="str">
        <f t="shared" si="36"/>
        <v> </v>
      </c>
    </row>
    <row r="105" spans="1:23" ht="12.75">
      <c r="A105" s="140">
        <f t="shared" si="26"/>
        <v>99</v>
      </c>
      <c r="B105" s="155" t="str">
        <f>'Tabella rilevamento'!U102</f>
        <v>xxx</v>
      </c>
      <c r="C105" s="183" t="str">
        <f>'Tabella rilevamento'!V102</f>
        <v>xxx</v>
      </c>
      <c r="D105" s="156" t="str">
        <f>IF(SUM('Tabella rilevamento'!B102:E102)&lt;&gt;0,MAX('Tabella rilevamento'!M102:P102),"xxx")</f>
        <v>xxx</v>
      </c>
      <c r="E105" s="157" t="str">
        <f>IF(SUM('Tabella rilevamento'!B102:E102)&lt;&gt;0,MAX('Tabella rilevamento'!Q102:T102),"xxx")</f>
        <v>xxx</v>
      </c>
      <c r="F105" s="158" t="str">
        <f>IF(MAX('Tabella rilevamento'!W102:X102)&lt;&gt;0,MAX('Tabella rilevamento'!W102:X102),"xxx")</f>
        <v>xxx</v>
      </c>
      <c r="G105" s="155" t="e">
        <f t="shared" si="27"/>
        <v>#VALUE!</v>
      </c>
      <c r="H105" s="161" t="e">
        <f t="shared" si="28"/>
        <v>#VALUE!</v>
      </c>
      <c r="I105" s="161" t="e">
        <f t="shared" si="29"/>
        <v>#VALUE!</v>
      </c>
      <c r="J105" s="162" t="e">
        <f t="shared" si="30"/>
        <v>#VALUE!</v>
      </c>
      <c r="K105" s="161" t="e">
        <f t="shared" si="31"/>
        <v>#VALUE!</v>
      </c>
      <c r="L105" s="163" t="e">
        <f t="shared" si="32"/>
        <v>#VALUE!</v>
      </c>
      <c r="M105" s="220"/>
      <c r="N105" s="221"/>
      <c r="O105" s="221"/>
      <c r="P105" s="222"/>
      <c r="Q105" s="222"/>
      <c r="R105" s="219">
        <f t="shared" si="33"/>
      </c>
      <c r="S105" s="279"/>
      <c r="T105" s="280"/>
      <c r="U105" s="204" t="str">
        <f t="shared" si="34"/>
        <v> </v>
      </c>
      <c r="V105" s="204" t="str">
        <f t="shared" si="35"/>
        <v> </v>
      </c>
      <c r="W105" s="204" t="str">
        <f t="shared" si="36"/>
        <v> </v>
      </c>
    </row>
    <row r="106" spans="1:23" ht="12.75">
      <c r="A106" s="140">
        <f t="shared" si="26"/>
        <v>100</v>
      </c>
      <c r="B106" s="155" t="str">
        <f>'Tabella rilevamento'!U103</f>
        <v>xxx</v>
      </c>
      <c r="C106" s="183" t="str">
        <f>'Tabella rilevamento'!V103</f>
        <v>xxx</v>
      </c>
      <c r="D106" s="156" t="str">
        <f>IF(SUM('Tabella rilevamento'!B103:E103)&lt;&gt;0,MAX('Tabella rilevamento'!M103:P103),"xxx")</f>
        <v>xxx</v>
      </c>
      <c r="E106" s="157" t="str">
        <f>IF(SUM('Tabella rilevamento'!B103:E103)&lt;&gt;0,MAX('Tabella rilevamento'!Q103:T103),"xxx")</f>
        <v>xxx</v>
      </c>
      <c r="F106" s="158" t="str">
        <f>IF(MAX('Tabella rilevamento'!W103:X103)&lt;&gt;0,MAX('Tabella rilevamento'!W103:X103),"xxx")</f>
        <v>xxx</v>
      </c>
      <c r="G106" s="155" t="e">
        <f t="shared" si="27"/>
        <v>#VALUE!</v>
      </c>
      <c r="H106" s="161" t="e">
        <f t="shared" si="28"/>
        <v>#VALUE!</v>
      </c>
      <c r="I106" s="161" t="e">
        <f t="shared" si="29"/>
        <v>#VALUE!</v>
      </c>
      <c r="J106" s="162" t="e">
        <f t="shared" si="30"/>
        <v>#VALUE!</v>
      </c>
      <c r="K106" s="161" t="e">
        <f t="shared" si="31"/>
        <v>#VALUE!</v>
      </c>
      <c r="L106" s="163" t="e">
        <f t="shared" si="32"/>
        <v>#VALUE!</v>
      </c>
      <c r="M106" s="220"/>
      <c r="N106" s="221"/>
      <c r="O106" s="221"/>
      <c r="P106" s="222"/>
      <c r="Q106" s="222"/>
      <c r="R106" s="219">
        <f t="shared" si="33"/>
      </c>
      <c r="S106" s="279"/>
      <c r="T106" s="280"/>
      <c r="U106" s="204" t="str">
        <f t="shared" si="34"/>
        <v> </v>
      </c>
      <c r="V106" s="204" t="str">
        <f t="shared" si="35"/>
        <v> </v>
      </c>
      <c r="W106" s="204" t="str">
        <f t="shared" si="36"/>
        <v> </v>
      </c>
    </row>
    <row r="107" spans="1:23" ht="12.75">
      <c r="A107" s="140">
        <f t="shared" si="26"/>
        <v>101</v>
      </c>
      <c r="B107" s="155" t="str">
        <f>'Tabella rilevamento'!U104</f>
        <v>xxx</v>
      </c>
      <c r="C107" s="183" t="str">
        <f>'Tabella rilevamento'!V104</f>
        <v>xxx</v>
      </c>
      <c r="D107" s="156" t="str">
        <f>IF(SUM('Tabella rilevamento'!B104:E104)&lt;&gt;0,MAX('Tabella rilevamento'!M104:P104),"xxx")</f>
        <v>xxx</v>
      </c>
      <c r="E107" s="157" t="str">
        <f>IF(SUM('Tabella rilevamento'!B104:E104)&lt;&gt;0,MAX('Tabella rilevamento'!Q104:T104),"xxx")</f>
        <v>xxx</v>
      </c>
      <c r="F107" s="158" t="str">
        <f>IF(MAX('Tabella rilevamento'!W104:X104)&lt;&gt;0,MAX('Tabella rilevamento'!W104:X104),"xxx")</f>
        <v>xxx</v>
      </c>
      <c r="G107" s="155" t="e">
        <f t="shared" si="27"/>
        <v>#VALUE!</v>
      </c>
      <c r="H107" s="161" t="e">
        <f t="shared" si="28"/>
        <v>#VALUE!</v>
      </c>
      <c r="I107" s="161" t="e">
        <f t="shared" si="29"/>
        <v>#VALUE!</v>
      </c>
      <c r="J107" s="162" t="e">
        <f t="shared" si="30"/>
        <v>#VALUE!</v>
      </c>
      <c r="K107" s="161" t="e">
        <f t="shared" si="31"/>
        <v>#VALUE!</v>
      </c>
      <c r="L107" s="163" t="e">
        <f t="shared" si="32"/>
        <v>#VALUE!</v>
      </c>
      <c r="M107" s="220"/>
      <c r="N107" s="221"/>
      <c r="O107" s="221"/>
      <c r="P107" s="222"/>
      <c r="Q107" s="222"/>
      <c r="R107" s="219">
        <f t="shared" si="33"/>
      </c>
      <c r="S107" s="279"/>
      <c r="T107" s="280"/>
      <c r="U107" s="204" t="str">
        <f t="shared" si="34"/>
        <v> </v>
      </c>
      <c r="V107" s="204" t="str">
        <f t="shared" si="35"/>
        <v> </v>
      </c>
      <c r="W107" s="204" t="str">
        <f t="shared" si="36"/>
        <v> </v>
      </c>
    </row>
    <row r="108" spans="1:23" ht="12.75">
      <c r="A108" s="140">
        <f t="shared" si="26"/>
        <v>102</v>
      </c>
      <c r="B108" s="155" t="str">
        <f>'Tabella rilevamento'!U105</f>
        <v>xxx</v>
      </c>
      <c r="C108" s="183" t="str">
        <f>'Tabella rilevamento'!V105</f>
        <v>xxx</v>
      </c>
      <c r="D108" s="156" t="str">
        <f>IF(SUM('Tabella rilevamento'!B105:E105)&lt;&gt;0,MAX('Tabella rilevamento'!M105:P105),"xxx")</f>
        <v>xxx</v>
      </c>
      <c r="E108" s="157" t="str">
        <f>IF(SUM('Tabella rilevamento'!B105:E105)&lt;&gt;0,MAX('Tabella rilevamento'!Q105:T105),"xxx")</f>
        <v>xxx</v>
      </c>
      <c r="F108" s="158" t="str">
        <f>IF(MAX('Tabella rilevamento'!W105:X105)&lt;&gt;0,MAX('Tabella rilevamento'!W105:X105),"xxx")</f>
        <v>xxx</v>
      </c>
      <c r="G108" s="155" t="e">
        <f t="shared" si="27"/>
        <v>#VALUE!</v>
      </c>
      <c r="H108" s="161" t="e">
        <f t="shared" si="28"/>
        <v>#VALUE!</v>
      </c>
      <c r="I108" s="161" t="e">
        <f t="shared" si="29"/>
        <v>#VALUE!</v>
      </c>
      <c r="J108" s="162" t="e">
        <f t="shared" si="30"/>
        <v>#VALUE!</v>
      </c>
      <c r="K108" s="161" t="e">
        <f t="shared" si="31"/>
        <v>#VALUE!</v>
      </c>
      <c r="L108" s="163" t="e">
        <f t="shared" si="32"/>
        <v>#VALUE!</v>
      </c>
      <c r="M108" s="220"/>
      <c r="N108" s="221"/>
      <c r="O108" s="221"/>
      <c r="P108" s="222"/>
      <c r="Q108" s="222"/>
      <c r="R108" s="219">
        <f t="shared" si="33"/>
      </c>
      <c r="S108" s="279"/>
      <c r="T108" s="280"/>
      <c r="U108" s="204" t="str">
        <f t="shared" si="34"/>
        <v> </v>
      </c>
      <c r="V108" s="204" t="str">
        <f t="shared" si="35"/>
        <v> </v>
      </c>
      <c r="W108" s="204" t="str">
        <f t="shared" si="36"/>
        <v> </v>
      </c>
    </row>
    <row r="109" spans="1:23" ht="12.75">
      <c r="A109" s="140">
        <f t="shared" si="26"/>
        <v>103</v>
      </c>
      <c r="B109" s="155" t="str">
        <f>'Tabella rilevamento'!U106</f>
        <v>xxx</v>
      </c>
      <c r="C109" s="183" t="str">
        <f>'Tabella rilevamento'!V106</f>
        <v>xxx</v>
      </c>
      <c r="D109" s="156" t="str">
        <f>IF(SUM('Tabella rilevamento'!B106:E106)&lt;&gt;0,MAX('Tabella rilevamento'!M106:P106),"xxx")</f>
        <v>xxx</v>
      </c>
      <c r="E109" s="157" t="str">
        <f>IF(SUM('Tabella rilevamento'!B106:E106)&lt;&gt;0,MAX('Tabella rilevamento'!Q106:T106),"xxx")</f>
        <v>xxx</v>
      </c>
      <c r="F109" s="158" t="str">
        <f>IF(MAX('Tabella rilevamento'!W106:X106)&lt;&gt;0,MAX('Tabella rilevamento'!W106:X106),"xxx")</f>
        <v>xxx</v>
      </c>
      <c r="G109" s="155" t="e">
        <f t="shared" si="27"/>
        <v>#VALUE!</v>
      </c>
      <c r="H109" s="161" t="e">
        <f t="shared" si="28"/>
        <v>#VALUE!</v>
      </c>
      <c r="I109" s="161" t="e">
        <f t="shared" si="29"/>
        <v>#VALUE!</v>
      </c>
      <c r="J109" s="162" t="e">
        <f t="shared" si="30"/>
        <v>#VALUE!</v>
      </c>
      <c r="K109" s="161" t="e">
        <f t="shared" si="31"/>
        <v>#VALUE!</v>
      </c>
      <c r="L109" s="163" t="e">
        <f t="shared" si="32"/>
        <v>#VALUE!</v>
      </c>
      <c r="M109" s="220"/>
      <c r="N109" s="221"/>
      <c r="O109" s="221"/>
      <c r="P109" s="222"/>
      <c r="Q109" s="222"/>
      <c r="R109" s="219">
        <f t="shared" si="33"/>
      </c>
      <c r="S109" s="279"/>
      <c r="T109" s="280"/>
      <c r="U109" s="204" t="str">
        <f t="shared" si="34"/>
        <v> </v>
      </c>
      <c r="V109" s="204" t="str">
        <f t="shared" si="35"/>
        <v> </v>
      </c>
      <c r="W109" s="204" t="str">
        <f t="shared" si="36"/>
        <v> </v>
      </c>
    </row>
    <row r="110" spans="1:23" ht="12.75">
      <c r="A110" s="140">
        <f t="shared" si="26"/>
        <v>104</v>
      </c>
      <c r="B110" s="155" t="str">
        <f>'Tabella rilevamento'!U107</f>
        <v>xxx</v>
      </c>
      <c r="C110" s="183" t="str">
        <f>'Tabella rilevamento'!V107</f>
        <v>xxx</v>
      </c>
      <c r="D110" s="156" t="str">
        <f>IF(SUM('Tabella rilevamento'!B107:E107)&lt;&gt;0,MAX('Tabella rilevamento'!M107:P107),"xxx")</f>
        <v>xxx</v>
      </c>
      <c r="E110" s="157" t="str">
        <f>IF(SUM('Tabella rilevamento'!B107:E107)&lt;&gt;0,MAX('Tabella rilevamento'!Q107:T107),"xxx")</f>
        <v>xxx</v>
      </c>
      <c r="F110" s="158" t="str">
        <f>IF(MAX('Tabella rilevamento'!W107:X107)&lt;&gt;0,MAX('Tabella rilevamento'!W107:X107),"xxx")</f>
        <v>xxx</v>
      </c>
      <c r="G110" s="155" t="e">
        <f t="shared" si="27"/>
        <v>#VALUE!</v>
      </c>
      <c r="H110" s="161" t="e">
        <f t="shared" si="28"/>
        <v>#VALUE!</v>
      </c>
      <c r="I110" s="161" t="e">
        <f t="shared" si="29"/>
        <v>#VALUE!</v>
      </c>
      <c r="J110" s="162" t="e">
        <f t="shared" si="30"/>
        <v>#VALUE!</v>
      </c>
      <c r="K110" s="161" t="e">
        <f t="shared" si="31"/>
        <v>#VALUE!</v>
      </c>
      <c r="L110" s="163" t="e">
        <f t="shared" si="32"/>
        <v>#VALUE!</v>
      </c>
      <c r="M110" s="220"/>
      <c r="N110" s="221"/>
      <c r="O110" s="221"/>
      <c r="P110" s="222"/>
      <c r="Q110" s="222"/>
      <c r="R110" s="219">
        <f t="shared" si="33"/>
      </c>
      <c r="S110" s="279"/>
      <c r="T110" s="280"/>
      <c r="U110" s="204" t="str">
        <f t="shared" si="34"/>
        <v> </v>
      </c>
      <c r="V110" s="204" t="str">
        <f t="shared" si="35"/>
        <v> </v>
      </c>
      <c r="W110" s="204" t="str">
        <f t="shared" si="36"/>
        <v> </v>
      </c>
    </row>
    <row r="111" spans="1:23" ht="12.75">
      <c r="A111" s="140">
        <f t="shared" si="26"/>
        <v>105</v>
      </c>
      <c r="B111" s="155" t="str">
        <f>'Tabella rilevamento'!U108</f>
        <v>xxx</v>
      </c>
      <c r="C111" s="183" t="str">
        <f>'Tabella rilevamento'!V108</f>
        <v>xxx</v>
      </c>
      <c r="D111" s="156" t="str">
        <f>IF(SUM('Tabella rilevamento'!B108:E108)&lt;&gt;0,MAX('Tabella rilevamento'!M108:P108),"xxx")</f>
        <v>xxx</v>
      </c>
      <c r="E111" s="157" t="str">
        <f>IF(SUM('Tabella rilevamento'!B108:E108)&lt;&gt;0,MAX('Tabella rilevamento'!Q108:T108),"xxx")</f>
        <v>xxx</v>
      </c>
      <c r="F111" s="158" t="str">
        <f>IF(MAX('Tabella rilevamento'!W108:X108)&lt;&gt;0,MAX('Tabella rilevamento'!W108:X108),"xxx")</f>
        <v>xxx</v>
      </c>
      <c r="G111" s="155" t="e">
        <f t="shared" si="27"/>
        <v>#VALUE!</v>
      </c>
      <c r="H111" s="161" t="e">
        <f t="shared" si="28"/>
        <v>#VALUE!</v>
      </c>
      <c r="I111" s="161" t="e">
        <f t="shared" si="29"/>
        <v>#VALUE!</v>
      </c>
      <c r="J111" s="162" t="e">
        <f t="shared" si="30"/>
        <v>#VALUE!</v>
      </c>
      <c r="K111" s="161" t="e">
        <f t="shared" si="31"/>
        <v>#VALUE!</v>
      </c>
      <c r="L111" s="163" t="e">
        <f t="shared" si="32"/>
        <v>#VALUE!</v>
      </c>
      <c r="M111" s="220"/>
      <c r="N111" s="221"/>
      <c r="O111" s="221"/>
      <c r="P111" s="222"/>
      <c r="Q111" s="222"/>
      <c r="R111" s="219">
        <f t="shared" si="33"/>
      </c>
      <c r="S111" s="279"/>
      <c r="T111" s="280"/>
      <c r="U111" s="204" t="str">
        <f t="shared" si="34"/>
        <v> </v>
      </c>
      <c r="V111" s="204" t="str">
        <f t="shared" si="35"/>
        <v> </v>
      </c>
      <c r="W111" s="204" t="str">
        <f t="shared" si="36"/>
        <v> </v>
      </c>
    </row>
    <row r="112" spans="1:23" ht="12.75">
      <c r="A112" s="140">
        <f t="shared" si="26"/>
        <v>106</v>
      </c>
      <c r="B112" s="155" t="str">
        <f>'Tabella rilevamento'!U109</f>
        <v>xxx</v>
      </c>
      <c r="C112" s="183" t="str">
        <f>'Tabella rilevamento'!V109</f>
        <v>xxx</v>
      </c>
      <c r="D112" s="156" t="str">
        <f>IF(SUM('Tabella rilevamento'!B109:E109)&lt;&gt;0,MAX('Tabella rilevamento'!M109:P109),"xxx")</f>
        <v>xxx</v>
      </c>
      <c r="E112" s="157" t="str">
        <f>IF(SUM('Tabella rilevamento'!B109:E109)&lt;&gt;0,MAX('Tabella rilevamento'!Q109:T109),"xxx")</f>
        <v>xxx</v>
      </c>
      <c r="F112" s="158" t="str">
        <f>IF(MAX('Tabella rilevamento'!W109:X109)&lt;&gt;0,MAX('Tabella rilevamento'!W109:X109),"xxx")</f>
        <v>xxx</v>
      </c>
      <c r="G112" s="155" t="e">
        <f t="shared" si="27"/>
        <v>#VALUE!</v>
      </c>
      <c r="H112" s="161" t="e">
        <f t="shared" si="28"/>
        <v>#VALUE!</v>
      </c>
      <c r="I112" s="161" t="e">
        <f t="shared" si="29"/>
        <v>#VALUE!</v>
      </c>
      <c r="J112" s="162" t="e">
        <f t="shared" si="30"/>
        <v>#VALUE!</v>
      </c>
      <c r="K112" s="161" t="e">
        <f t="shared" si="31"/>
        <v>#VALUE!</v>
      </c>
      <c r="L112" s="163" t="e">
        <f t="shared" si="32"/>
        <v>#VALUE!</v>
      </c>
      <c r="M112" s="220"/>
      <c r="N112" s="221"/>
      <c r="O112" s="221"/>
      <c r="P112" s="222"/>
      <c r="Q112" s="222"/>
      <c r="R112" s="219">
        <f t="shared" si="33"/>
      </c>
      <c r="S112" s="279"/>
      <c r="T112" s="280"/>
      <c r="U112" s="204" t="str">
        <f t="shared" si="34"/>
        <v> </v>
      </c>
      <c r="V112" s="204" t="str">
        <f t="shared" si="35"/>
        <v> </v>
      </c>
      <c r="W112" s="204" t="str">
        <f t="shared" si="36"/>
        <v> </v>
      </c>
    </row>
    <row r="113" spans="1:23" ht="12.75">
      <c r="A113" s="140">
        <f t="shared" si="26"/>
        <v>107</v>
      </c>
      <c r="B113" s="155" t="str">
        <f>'Tabella rilevamento'!U110</f>
        <v>xxx</v>
      </c>
      <c r="C113" s="183" t="str">
        <f>'Tabella rilevamento'!V110</f>
        <v>xxx</v>
      </c>
      <c r="D113" s="156" t="str">
        <f>IF(SUM('Tabella rilevamento'!B110:E110)&lt;&gt;0,MAX('Tabella rilevamento'!M110:P110),"xxx")</f>
        <v>xxx</v>
      </c>
      <c r="E113" s="157" t="str">
        <f>IF(SUM('Tabella rilevamento'!B110:E110)&lt;&gt;0,MAX('Tabella rilevamento'!Q110:T110),"xxx")</f>
        <v>xxx</v>
      </c>
      <c r="F113" s="158" t="str">
        <f>IF(MAX('Tabella rilevamento'!W110:X110)&lt;&gt;0,MAX('Tabella rilevamento'!W110:X110),"xxx")</f>
        <v>xxx</v>
      </c>
      <c r="G113" s="155" t="e">
        <f t="shared" si="27"/>
        <v>#VALUE!</v>
      </c>
      <c r="H113" s="161" t="e">
        <f t="shared" si="28"/>
        <v>#VALUE!</v>
      </c>
      <c r="I113" s="161" t="e">
        <f t="shared" si="29"/>
        <v>#VALUE!</v>
      </c>
      <c r="J113" s="162" t="e">
        <f t="shared" si="30"/>
        <v>#VALUE!</v>
      </c>
      <c r="K113" s="161" t="e">
        <f t="shared" si="31"/>
        <v>#VALUE!</v>
      </c>
      <c r="L113" s="163" t="e">
        <f t="shared" si="32"/>
        <v>#VALUE!</v>
      </c>
      <c r="M113" s="220"/>
      <c r="N113" s="221"/>
      <c r="O113" s="221"/>
      <c r="P113" s="222"/>
      <c r="Q113" s="222"/>
      <c r="R113" s="219">
        <f t="shared" si="33"/>
      </c>
      <c r="S113" s="279"/>
      <c r="T113" s="280"/>
      <c r="U113" s="204" t="str">
        <f t="shared" si="34"/>
        <v> </v>
      </c>
      <c r="V113" s="204" t="str">
        <f t="shared" si="35"/>
        <v> </v>
      </c>
      <c r="W113" s="204" t="str">
        <f t="shared" si="36"/>
        <v> </v>
      </c>
    </row>
    <row r="114" spans="1:23" ht="12.75">
      <c r="A114" s="140">
        <f t="shared" si="26"/>
        <v>108</v>
      </c>
      <c r="B114" s="155" t="str">
        <f>'Tabella rilevamento'!U111</f>
        <v>xxx</v>
      </c>
      <c r="C114" s="183" t="str">
        <f>'Tabella rilevamento'!V111</f>
        <v>xxx</v>
      </c>
      <c r="D114" s="156" t="str">
        <f>IF(SUM('Tabella rilevamento'!B111:E111)&lt;&gt;0,MAX('Tabella rilevamento'!M111:P111),"xxx")</f>
        <v>xxx</v>
      </c>
      <c r="E114" s="157" t="str">
        <f>IF(SUM('Tabella rilevamento'!B111:E111)&lt;&gt;0,MAX('Tabella rilevamento'!Q111:T111),"xxx")</f>
        <v>xxx</v>
      </c>
      <c r="F114" s="158" t="str">
        <f>IF(MAX('Tabella rilevamento'!W111:X111)&lt;&gt;0,MAX('Tabella rilevamento'!W111:X111),"xxx")</f>
        <v>xxx</v>
      </c>
      <c r="G114" s="155" t="e">
        <f t="shared" si="27"/>
        <v>#VALUE!</v>
      </c>
      <c r="H114" s="161" t="e">
        <f t="shared" si="28"/>
        <v>#VALUE!</v>
      </c>
      <c r="I114" s="161" t="e">
        <f t="shared" si="29"/>
        <v>#VALUE!</v>
      </c>
      <c r="J114" s="162" t="e">
        <f t="shared" si="30"/>
        <v>#VALUE!</v>
      </c>
      <c r="K114" s="161" t="e">
        <f t="shared" si="31"/>
        <v>#VALUE!</v>
      </c>
      <c r="L114" s="163" t="e">
        <f t="shared" si="32"/>
        <v>#VALUE!</v>
      </c>
      <c r="M114" s="220"/>
      <c r="N114" s="221"/>
      <c r="O114" s="221"/>
      <c r="P114" s="222"/>
      <c r="Q114" s="222"/>
      <c r="R114" s="219">
        <f t="shared" si="33"/>
      </c>
      <c r="S114" s="279"/>
      <c r="T114" s="280"/>
      <c r="U114" s="204" t="str">
        <f t="shared" si="34"/>
        <v> </v>
      </c>
      <c r="V114" s="204" t="str">
        <f t="shared" si="35"/>
        <v> </v>
      </c>
      <c r="W114" s="204" t="str">
        <f t="shared" si="36"/>
        <v> </v>
      </c>
    </row>
    <row r="115" spans="1:23" ht="12.75">
      <c r="A115" s="140">
        <f t="shared" si="26"/>
        <v>109</v>
      </c>
      <c r="B115" s="155" t="str">
        <f>'Tabella rilevamento'!U112</f>
        <v>xxx</v>
      </c>
      <c r="C115" s="183" t="str">
        <f>'Tabella rilevamento'!V112</f>
        <v>xxx</v>
      </c>
      <c r="D115" s="156" t="str">
        <f>IF(SUM('Tabella rilevamento'!B112:E112)&lt;&gt;0,MAX('Tabella rilevamento'!M112:P112),"xxx")</f>
        <v>xxx</v>
      </c>
      <c r="E115" s="157" t="str">
        <f>IF(SUM('Tabella rilevamento'!B112:E112)&lt;&gt;0,MAX('Tabella rilevamento'!Q112:T112),"xxx")</f>
        <v>xxx</v>
      </c>
      <c r="F115" s="158" t="str">
        <f>IF(MAX('Tabella rilevamento'!W112:X112)&lt;&gt;0,MAX('Tabella rilevamento'!W112:X112),"xxx")</f>
        <v>xxx</v>
      </c>
      <c r="G115" s="155" t="e">
        <f t="shared" si="27"/>
        <v>#VALUE!</v>
      </c>
      <c r="H115" s="161" t="e">
        <f t="shared" si="28"/>
        <v>#VALUE!</v>
      </c>
      <c r="I115" s="161" t="e">
        <f t="shared" si="29"/>
        <v>#VALUE!</v>
      </c>
      <c r="J115" s="162" t="e">
        <f t="shared" si="30"/>
        <v>#VALUE!</v>
      </c>
      <c r="K115" s="161" t="e">
        <f t="shared" si="31"/>
        <v>#VALUE!</v>
      </c>
      <c r="L115" s="163" t="e">
        <f t="shared" si="32"/>
        <v>#VALUE!</v>
      </c>
      <c r="M115" s="220"/>
      <c r="N115" s="221"/>
      <c r="O115" s="221"/>
      <c r="P115" s="222"/>
      <c r="Q115" s="222"/>
      <c r="R115" s="219">
        <f t="shared" si="33"/>
      </c>
      <c r="S115" s="279"/>
      <c r="T115" s="280"/>
      <c r="U115" s="204" t="str">
        <f t="shared" si="34"/>
        <v> </v>
      </c>
      <c r="V115" s="204" t="str">
        <f t="shared" si="35"/>
        <v> </v>
      </c>
      <c r="W115" s="204" t="str">
        <f t="shared" si="36"/>
        <v> </v>
      </c>
    </row>
    <row r="116" spans="1:23" ht="12.75">
      <c r="A116" s="140">
        <f t="shared" si="26"/>
        <v>110</v>
      </c>
      <c r="B116" s="155" t="str">
        <f>'Tabella rilevamento'!U113</f>
        <v>xxx</v>
      </c>
      <c r="C116" s="183" t="str">
        <f>'Tabella rilevamento'!V113</f>
        <v>xxx</v>
      </c>
      <c r="D116" s="156" t="str">
        <f>IF(SUM('Tabella rilevamento'!B113:E113)&lt;&gt;0,MAX('Tabella rilevamento'!M113:P113),"xxx")</f>
        <v>xxx</v>
      </c>
      <c r="E116" s="157" t="str">
        <f>IF(SUM('Tabella rilevamento'!B113:E113)&lt;&gt;0,MAX('Tabella rilevamento'!Q113:T113),"xxx")</f>
        <v>xxx</v>
      </c>
      <c r="F116" s="158" t="str">
        <f>IF(MAX('Tabella rilevamento'!W113:X113)&lt;&gt;0,MAX('Tabella rilevamento'!W113:X113),"xxx")</f>
        <v>xxx</v>
      </c>
      <c r="G116" s="155" t="e">
        <f t="shared" si="27"/>
        <v>#VALUE!</v>
      </c>
      <c r="H116" s="161" t="e">
        <f t="shared" si="28"/>
        <v>#VALUE!</v>
      </c>
      <c r="I116" s="161" t="e">
        <f t="shared" si="29"/>
        <v>#VALUE!</v>
      </c>
      <c r="J116" s="162" t="e">
        <f t="shared" si="30"/>
        <v>#VALUE!</v>
      </c>
      <c r="K116" s="161" t="e">
        <f t="shared" si="31"/>
        <v>#VALUE!</v>
      </c>
      <c r="L116" s="163" t="e">
        <f t="shared" si="32"/>
        <v>#VALUE!</v>
      </c>
      <c r="M116" s="220"/>
      <c r="N116" s="221"/>
      <c r="O116" s="221"/>
      <c r="P116" s="222"/>
      <c r="Q116" s="222"/>
      <c r="R116" s="219">
        <f t="shared" si="33"/>
      </c>
      <c r="S116" s="279"/>
      <c r="T116" s="280"/>
      <c r="U116" s="204" t="str">
        <f t="shared" si="34"/>
        <v> </v>
      </c>
      <c r="V116" s="204" t="str">
        <f t="shared" si="35"/>
        <v> </v>
      </c>
      <c r="W116" s="204" t="str">
        <f t="shared" si="36"/>
        <v> </v>
      </c>
    </row>
    <row r="117" spans="1:23" ht="12.75">
      <c r="A117" s="140">
        <f t="shared" si="26"/>
        <v>111</v>
      </c>
      <c r="B117" s="155" t="str">
        <f>'Tabella rilevamento'!U114</f>
        <v>xxx</v>
      </c>
      <c r="C117" s="183" t="str">
        <f>'Tabella rilevamento'!V114</f>
        <v>xxx</v>
      </c>
      <c r="D117" s="156" t="str">
        <f>IF(SUM('Tabella rilevamento'!B114:E114)&lt;&gt;0,MAX('Tabella rilevamento'!M114:P114),"xxx")</f>
        <v>xxx</v>
      </c>
      <c r="E117" s="157" t="str">
        <f>IF(SUM('Tabella rilevamento'!B114:E114)&lt;&gt;0,MAX('Tabella rilevamento'!Q114:T114),"xxx")</f>
        <v>xxx</v>
      </c>
      <c r="F117" s="158" t="str">
        <f>IF(MAX('Tabella rilevamento'!W114:X114)&lt;&gt;0,MAX('Tabella rilevamento'!W114:X114),"xxx")</f>
        <v>xxx</v>
      </c>
      <c r="G117" s="155" t="e">
        <f t="shared" si="27"/>
        <v>#VALUE!</v>
      </c>
      <c r="H117" s="161" t="e">
        <f t="shared" si="28"/>
        <v>#VALUE!</v>
      </c>
      <c r="I117" s="161" t="e">
        <f t="shared" si="29"/>
        <v>#VALUE!</v>
      </c>
      <c r="J117" s="162" t="e">
        <f t="shared" si="30"/>
        <v>#VALUE!</v>
      </c>
      <c r="K117" s="161" t="e">
        <f t="shared" si="31"/>
        <v>#VALUE!</v>
      </c>
      <c r="L117" s="163" t="e">
        <f t="shared" si="32"/>
        <v>#VALUE!</v>
      </c>
      <c r="M117" s="220"/>
      <c r="N117" s="221"/>
      <c r="O117" s="221"/>
      <c r="P117" s="222"/>
      <c r="Q117" s="222"/>
      <c r="R117" s="219">
        <f t="shared" si="33"/>
      </c>
      <c r="S117" s="279"/>
      <c r="T117" s="280"/>
      <c r="U117" s="204" t="str">
        <f t="shared" si="34"/>
        <v> </v>
      </c>
      <c r="V117" s="204" t="str">
        <f t="shared" si="35"/>
        <v> </v>
      </c>
      <c r="W117" s="204" t="str">
        <f t="shared" si="36"/>
        <v> </v>
      </c>
    </row>
    <row r="118" spans="1:23" ht="12.75">
      <c r="A118" s="140">
        <f t="shared" si="26"/>
        <v>112</v>
      </c>
      <c r="B118" s="155" t="str">
        <f>'Tabella rilevamento'!U115</f>
        <v>xxx</v>
      </c>
      <c r="C118" s="183" t="str">
        <f>'Tabella rilevamento'!V115</f>
        <v>xxx</v>
      </c>
      <c r="D118" s="156" t="str">
        <f>IF(SUM('Tabella rilevamento'!B115:E115)&lt;&gt;0,MAX('Tabella rilevamento'!M115:P115),"xxx")</f>
        <v>xxx</v>
      </c>
      <c r="E118" s="157" t="str">
        <f>IF(SUM('Tabella rilevamento'!B115:E115)&lt;&gt;0,MAX('Tabella rilevamento'!Q115:T115),"xxx")</f>
        <v>xxx</v>
      </c>
      <c r="F118" s="158" t="str">
        <f>IF(MAX('Tabella rilevamento'!W115:X115)&lt;&gt;0,MAX('Tabella rilevamento'!W115:X115),"xxx")</f>
        <v>xxx</v>
      </c>
      <c r="G118" s="155" t="e">
        <f t="shared" si="27"/>
        <v>#VALUE!</v>
      </c>
      <c r="H118" s="161" t="e">
        <f t="shared" si="28"/>
        <v>#VALUE!</v>
      </c>
      <c r="I118" s="161" t="e">
        <f t="shared" si="29"/>
        <v>#VALUE!</v>
      </c>
      <c r="J118" s="162" t="e">
        <f t="shared" si="30"/>
        <v>#VALUE!</v>
      </c>
      <c r="K118" s="161" t="e">
        <f t="shared" si="31"/>
        <v>#VALUE!</v>
      </c>
      <c r="L118" s="163" t="e">
        <f t="shared" si="32"/>
        <v>#VALUE!</v>
      </c>
      <c r="M118" s="220"/>
      <c r="N118" s="221"/>
      <c r="O118" s="221"/>
      <c r="P118" s="222"/>
      <c r="Q118" s="222"/>
      <c r="R118" s="219">
        <f t="shared" si="33"/>
      </c>
      <c r="S118" s="279"/>
      <c r="T118" s="280"/>
      <c r="U118" s="204" t="str">
        <f t="shared" si="34"/>
        <v> </v>
      </c>
      <c r="V118" s="204" t="str">
        <f t="shared" si="35"/>
        <v> </v>
      </c>
      <c r="W118" s="204" t="str">
        <f t="shared" si="36"/>
        <v> </v>
      </c>
    </row>
    <row r="119" spans="1:23" ht="12.75">
      <c r="A119" s="140">
        <f t="shared" si="26"/>
        <v>113</v>
      </c>
      <c r="B119" s="155" t="str">
        <f>'Tabella rilevamento'!U116</f>
        <v>xxx</v>
      </c>
      <c r="C119" s="183" t="str">
        <f>'Tabella rilevamento'!V116</f>
        <v>xxx</v>
      </c>
      <c r="D119" s="156" t="str">
        <f>IF(SUM('Tabella rilevamento'!B116:E116)&lt;&gt;0,MAX('Tabella rilevamento'!M116:P116),"xxx")</f>
        <v>xxx</v>
      </c>
      <c r="E119" s="157" t="str">
        <f>IF(SUM('Tabella rilevamento'!B116:E116)&lt;&gt;0,MAX('Tabella rilevamento'!Q116:T116),"xxx")</f>
        <v>xxx</v>
      </c>
      <c r="F119" s="158" t="str">
        <f>IF(MAX('Tabella rilevamento'!W116:X116)&lt;&gt;0,MAX('Tabella rilevamento'!W116:X116),"xxx")</f>
        <v>xxx</v>
      </c>
      <c r="G119" s="155" t="e">
        <f t="shared" si="27"/>
        <v>#VALUE!</v>
      </c>
      <c r="H119" s="161" t="e">
        <f t="shared" si="28"/>
        <v>#VALUE!</v>
      </c>
      <c r="I119" s="161" t="e">
        <f t="shared" si="29"/>
        <v>#VALUE!</v>
      </c>
      <c r="J119" s="162" t="e">
        <f t="shared" si="30"/>
        <v>#VALUE!</v>
      </c>
      <c r="K119" s="161" t="e">
        <f t="shared" si="31"/>
        <v>#VALUE!</v>
      </c>
      <c r="L119" s="163" t="e">
        <f t="shared" si="32"/>
        <v>#VALUE!</v>
      </c>
      <c r="M119" s="220"/>
      <c r="N119" s="221"/>
      <c r="O119" s="221"/>
      <c r="P119" s="222"/>
      <c r="Q119" s="222"/>
      <c r="R119" s="219">
        <f t="shared" si="33"/>
      </c>
      <c r="S119" s="279"/>
      <c r="T119" s="280"/>
      <c r="U119" s="204" t="str">
        <f t="shared" si="34"/>
        <v> </v>
      </c>
      <c r="V119" s="204" t="str">
        <f t="shared" si="35"/>
        <v> </v>
      </c>
      <c r="W119" s="204" t="str">
        <f t="shared" si="36"/>
        <v> </v>
      </c>
    </row>
    <row r="120" spans="1:23" ht="12.75">
      <c r="A120" s="140">
        <f t="shared" si="26"/>
        <v>114</v>
      </c>
      <c r="B120" s="155" t="str">
        <f>'Tabella rilevamento'!U117</f>
        <v>xxx</v>
      </c>
      <c r="C120" s="183" t="str">
        <f>'Tabella rilevamento'!V117</f>
        <v>xxx</v>
      </c>
      <c r="D120" s="156" t="str">
        <f>IF(SUM('Tabella rilevamento'!B117:E117)&lt;&gt;0,MAX('Tabella rilevamento'!M117:P117),"xxx")</f>
        <v>xxx</v>
      </c>
      <c r="E120" s="157" t="str">
        <f>IF(SUM('Tabella rilevamento'!B117:E117)&lt;&gt;0,MAX('Tabella rilevamento'!Q117:T117),"xxx")</f>
        <v>xxx</v>
      </c>
      <c r="F120" s="158" t="str">
        <f>IF(MAX('Tabella rilevamento'!W117:X117)&lt;&gt;0,MAX('Tabella rilevamento'!W117:X117),"xxx")</f>
        <v>xxx</v>
      </c>
      <c r="G120" s="155" t="e">
        <f t="shared" si="27"/>
        <v>#VALUE!</v>
      </c>
      <c r="H120" s="161" t="e">
        <f t="shared" si="28"/>
        <v>#VALUE!</v>
      </c>
      <c r="I120" s="161" t="e">
        <f t="shared" si="29"/>
        <v>#VALUE!</v>
      </c>
      <c r="J120" s="162" t="e">
        <f t="shared" si="30"/>
        <v>#VALUE!</v>
      </c>
      <c r="K120" s="161" t="e">
        <f t="shared" si="31"/>
        <v>#VALUE!</v>
      </c>
      <c r="L120" s="163" t="e">
        <f t="shared" si="32"/>
        <v>#VALUE!</v>
      </c>
      <c r="M120" s="220"/>
      <c r="N120" s="221"/>
      <c r="O120" s="221"/>
      <c r="P120" s="222"/>
      <c r="Q120" s="222"/>
      <c r="R120" s="219">
        <f t="shared" si="33"/>
      </c>
      <c r="S120" s="279"/>
      <c r="T120" s="280"/>
      <c r="U120" s="204" t="str">
        <f t="shared" si="34"/>
        <v> </v>
      </c>
      <c r="V120" s="204" t="str">
        <f t="shared" si="35"/>
        <v> </v>
      </c>
      <c r="W120" s="204" t="str">
        <f t="shared" si="36"/>
        <v> </v>
      </c>
    </row>
    <row r="121" spans="1:23" ht="12.75">
      <c r="A121" s="140">
        <f t="shared" si="26"/>
        <v>115</v>
      </c>
      <c r="B121" s="155" t="str">
        <f>'Tabella rilevamento'!U118</f>
        <v>xxx</v>
      </c>
      <c r="C121" s="183" t="str">
        <f>'Tabella rilevamento'!V118</f>
        <v>xxx</v>
      </c>
      <c r="D121" s="156" t="str">
        <f>IF(SUM('Tabella rilevamento'!B118:E118)&lt;&gt;0,MAX('Tabella rilevamento'!M118:P118),"xxx")</f>
        <v>xxx</v>
      </c>
      <c r="E121" s="157" t="str">
        <f>IF(SUM('Tabella rilevamento'!B118:E118)&lt;&gt;0,MAX('Tabella rilevamento'!Q118:T118),"xxx")</f>
        <v>xxx</v>
      </c>
      <c r="F121" s="158" t="str">
        <f>IF(MAX('Tabella rilevamento'!W118:X118)&lt;&gt;0,MAX('Tabella rilevamento'!W118:X118),"xxx")</f>
        <v>xxx</v>
      </c>
      <c r="G121" s="155" t="e">
        <f t="shared" si="27"/>
        <v>#VALUE!</v>
      </c>
      <c r="H121" s="161" t="e">
        <f t="shared" si="28"/>
        <v>#VALUE!</v>
      </c>
      <c r="I121" s="161" t="e">
        <f t="shared" si="29"/>
        <v>#VALUE!</v>
      </c>
      <c r="J121" s="162" t="e">
        <f t="shared" si="30"/>
        <v>#VALUE!</v>
      </c>
      <c r="K121" s="161" t="e">
        <f t="shared" si="31"/>
        <v>#VALUE!</v>
      </c>
      <c r="L121" s="163" t="e">
        <f t="shared" si="32"/>
        <v>#VALUE!</v>
      </c>
      <c r="M121" s="220"/>
      <c r="N121" s="221"/>
      <c r="O121" s="221"/>
      <c r="P121" s="222"/>
      <c r="Q121" s="222"/>
      <c r="R121" s="219">
        <f t="shared" si="33"/>
      </c>
      <c r="S121" s="279"/>
      <c r="T121" s="280"/>
      <c r="U121" s="204" t="str">
        <f t="shared" si="34"/>
        <v> </v>
      </c>
      <c r="V121" s="204" t="str">
        <f t="shared" si="35"/>
        <v> </v>
      </c>
      <c r="W121" s="204" t="str">
        <f t="shared" si="36"/>
        <v> </v>
      </c>
    </row>
    <row r="122" spans="1:23" ht="12.75">
      <c r="A122" s="140">
        <f t="shared" si="26"/>
        <v>116</v>
      </c>
      <c r="B122" s="155" t="str">
        <f>'Tabella rilevamento'!U119</f>
        <v>xxx</v>
      </c>
      <c r="C122" s="183" t="str">
        <f>'Tabella rilevamento'!V119</f>
        <v>xxx</v>
      </c>
      <c r="D122" s="156" t="str">
        <f>IF(SUM('Tabella rilevamento'!B119:E119)&lt;&gt;0,MAX('Tabella rilevamento'!M119:P119),"xxx")</f>
        <v>xxx</v>
      </c>
      <c r="E122" s="157" t="str">
        <f>IF(SUM('Tabella rilevamento'!B119:E119)&lt;&gt;0,MAX('Tabella rilevamento'!Q119:T119),"xxx")</f>
        <v>xxx</v>
      </c>
      <c r="F122" s="158" t="str">
        <f>IF(MAX('Tabella rilevamento'!W119:X119)&lt;&gt;0,MAX('Tabella rilevamento'!W119:X119),"xxx")</f>
        <v>xxx</v>
      </c>
      <c r="G122" s="155" t="e">
        <f t="shared" si="27"/>
        <v>#VALUE!</v>
      </c>
      <c r="H122" s="161" t="e">
        <f t="shared" si="28"/>
        <v>#VALUE!</v>
      </c>
      <c r="I122" s="161" t="e">
        <f t="shared" si="29"/>
        <v>#VALUE!</v>
      </c>
      <c r="J122" s="162" t="e">
        <f t="shared" si="30"/>
        <v>#VALUE!</v>
      </c>
      <c r="K122" s="161" t="e">
        <f t="shared" si="31"/>
        <v>#VALUE!</v>
      </c>
      <c r="L122" s="163" t="e">
        <f t="shared" si="32"/>
        <v>#VALUE!</v>
      </c>
      <c r="M122" s="220"/>
      <c r="N122" s="221"/>
      <c r="O122" s="221"/>
      <c r="P122" s="222"/>
      <c r="Q122" s="222"/>
      <c r="R122" s="219">
        <f t="shared" si="33"/>
      </c>
      <c r="S122" s="279"/>
      <c r="T122" s="280"/>
      <c r="U122" s="204" t="str">
        <f t="shared" si="34"/>
        <v> </v>
      </c>
      <c r="V122" s="204" t="str">
        <f t="shared" si="35"/>
        <v> </v>
      </c>
      <c r="W122" s="204" t="str">
        <f t="shared" si="36"/>
        <v> </v>
      </c>
    </row>
    <row r="123" spans="1:23" ht="12.75">
      <c r="A123" s="140">
        <f t="shared" si="26"/>
        <v>117</v>
      </c>
      <c r="B123" s="155" t="str">
        <f>'Tabella rilevamento'!U120</f>
        <v>xxx</v>
      </c>
      <c r="C123" s="183" t="str">
        <f>'Tabella rilevamento'!V120</f>
        <v>xxx</v>
      </c>
      <c r="D123" s="156" t="str">
        <f>IF(SUM('Tabella rilevamento'!B120:E120)&lt;&gt;0,MAX('Tabella rilevamento'!M120:P120),"xxx")</f>
        <v>xxx</v>
      </c>
      <c r="E123" s="157" t="str">
        <f>IF(SUM('Tabella rilevamento'!B120:E120)&lt;&gt;0,MAX('Tabella rilevamento'!Q120:T120),"xxx")</f>
        <v>xxx</v>
      </c>
      <c r="F123" s="158" t="str">
        <f>IF(MAX('Tabella rilevamento'!W120:X120)&lt;&gt;0,MAX('Tabella rilevamento'!W120:X120),"xxx")</f>
        <v>xxx</v>
      </c>
      <c r="G123" s="155" t="e">
        <f t="shared" si="27"/>
        <v>#VALUE!</v>
      </c>
      <c r="H123" s="161" t="e">
        <f t="shared" si="28"/>
        <v>#VALUE!</v>
      </c>
      <c r="I123" s="161" t="e">
        <f t="shared" si="29"/>
        <v>#VALUE!</v>
      </c>
      <c r="J123" s="162" t="e">
        <f t="shared" si="30"/>
        <v>#VALUE!</v>
      </c>
      <c r="K123" s="161" t="e">
        <f t="shared" si="31"/>
        <v>#VALUE!</v>
      </c>
      <c r="L123" s="163" t="e">
        <f t="shared" si="32"/>
        <v>#VALUE!</v>
      </c>
      <c r="M123" s="220"/>
      <c r="N123" s="221"/>
      <c r="O123" s="221"/>
      <c r="P123" s="222"/>
      <c r="Q123" s="222"/>
      <c r="R123" s="219">
        <f t="shared" si="33"/>
      </c>
      <c r="S123" s="279"/>
      <c r="T123" s="280"/>
      <c r="U123" s="204" t="str">
        <f t="shared" si="34"/>
        <v> </v>
      </c>
      <c r="V123" s="204" t="str">
        <f t="shared" si="35"/>
        <v> </v>
      </c>
      <c r="W123" s="204" t="str">
        <f t="shared" si="36"/>
        <v> </v>
      </c>
    </row>
    <row r="124" spans="1:23" ht="12.75">
      <c r="A124" s="140">
        <f t="shared" si="26"/>
        <v>118</v>
      </c>
      <c r="B124" s="155" t="str">
        <f>'Tabella rilevamento'!U121</f>
        <v>xxx</v>
      </c>
      <c r="C124" s="183" t="str">
        <f>'Tabella rilevamento'!V121</f>
        <v>xxx</v>
      </c>
      <c r="D124" s="156" t="str">
        <f>IF(SUM('Tabella rilevamento'!B121:E121)&lt;&gt;0,MAX('Tabella rilevamento'!M121:P121),"xxx")</f>
        <v>xxx</v>
      </c>
      <c r="E124" s="157" t="str">
        <f>IF(SUM('Tabella rilevamento'!B121:E121)&lt;&gt;0,MAX('Tabella rilevamento'!Q121:T121),"xxx")</f>
        <v>xxx</v>
      </c>
      <c r="F124" s="158" t="str">
        <f>IF(MAX('Tabella rilevamento'!W121:X121)&lt;&gt;0,MAX('Tabella rilevamento'!W121:X121),"xxx")</f>
        <v>xxx</v>
      </c>
      <c r="G124" s="155" t="e">
        <f t="shared" si="27"/>
        <v>#VALUE!</v>
      </c>
      <c r="H124" s="161" t="e">
        <f t="shared" si="28"/>
        <v>#VALUE!</v>
      </c>
      <c r="I124" s="161" t="e">
        <f t="shared" si="29"/>
        <v>#VALUE!</v>
      </c>
      <c r="J124" s="162" t="e">
        <f t="shared" si="30"/>
        <v>#VALUE!</v>
      </c>
      <c r="K124" s="161" t="e">
        <f t="shared" si="31"/>
        <v>#VALUE!</v>
      </c>
      <c r="L124" s="163" t="e">
        <f t="shared" si="32"/>
        <v>#VALUE!</v>
      </c>
      <c r="M124" s="220"/>
      <c r="N124" s="221"/>
      <c r="O124" s="221"/>
      <c r="P124" s="222"/>
      <c r="Q124" s="222"/>
      <c r="R124" s="219">
        <f t="shared" si="33"/>
      </c>
      <c r="S124" s="279"/>
      <c r="T124" s="280"/>
      <c r="U124" s="204" t="str">
        <f t="shared" si="34"/>
        <v> </v>
      </c>
      <c r="V124" s="204" t="str">
        <f t="shared" si="35"/>
        <v> </v>
      </c>
      <c r="W124" s="204" t="str">
        <f t="shared" si="36"/>
        <v> </v>
      </c>
    </row>
    <row r="125" spans="1:23" ht="12.75">
      <c r="A125" s="140">
        <f t="shared" si="26"/>
        <v>119</v>
      </c>
      <c r="B125" s="155" t="str">
        <f>'Tabella rilevamento'!U122</f>
        <v>xxx</v>
      </c>
      <c r="C125" s="183" t="str">
        <f>'Tabella rilevamento'!V122</f>
        <v>xxx</v>
      </c>
      <c r="D125" s="156" t="str">
        <f>IF(SUM('Tabella rilevamento'!B122:E122)&lt;&gt;0,MAX('Tabella rilevamento'!M122:P122),"xxx")</f>
        <v>xxx</v>
      </c>
      <c r="E125" s="157" t="str">
        <f>IF(SUM('Tabella rilevamento'!B122:E122)&lt;&gt;0,MAX('Tabella rilevamento'!Q122:T122),"xxx")</f>
        <v>xxx</v>
      </c>
      <c r="F125" s="158" t="str">
        <f>IF(MAX('Tabella rilevamento'!W122:X122)&lt;&gt;0,MAX('Tabella rilevamento'!W122:X122),"xxx")</f>
        <v>xxx</v>
      </c>
      <c r="G125" s="155" t="e">
        <f t="shared" si="27"/>
        <v>#VALUE!</v>
      </c>
      <c r="H125" s="161" t="e">
        <f t="shared" si="28"/>
        <v>#VALUE!</v>
      </c>
      <c r="I125" s="161" t="e">
        <f t="shared" si="29"/>
        <v>#VALUE!</v>
      </c>
      <c r="J125" s="162" t="e">
        <f t="shared" si="30"/>
        <v>#VALUE!</v>
      </c>
      <c r="K125" s="161" t="e">
        <f t="shared" si="31"/>
        <v>#VALUE!</v>
      </c>
      <c r="L125" s="163" t="e">
        <f t="shared" si="32"/>
        <v>#VALUE!</v>
      </c>
      <c r="M125" s="220"/>
      <c r="N125" s="221"/>
      <c r="O125" s="221"/>
      <c r="P125" s="222"/>
      <c r="Q125" s="222"/>
      <c r="R125" s="219">
        <f t="shared" si="33"/>
      </c>
      <c r="S125" s="279"/>
      <c r="T125" s="280"/>
      <c r="U125" s="204" t="str">
        <f t="shared" si="34"/>
        <v> </v>
      </c>
      <c r="V125" s="204" t="str">
        <f t="shared" si="35"/>
        <v> </v>
      </c>
      <c r="W125" s="204" t="str">
        <f t="shared" si="36"/>
        <v> </v>
      </c>
    </row>
    <row r="126" spans="1:23" ht="12.75">
      <c r="A126" s="140">
        <f t="shared" si="26"/>
        <v>120</v>
      </c>
      <c r="B126" s="155" t="str">
        <f>'Tabella rilevamento'!U123</f>
        <v>xxx</v>
      </c>
      <c r="C126" s="183" t="str">
        <f>'Tabella rilevamento'!V123</f>
        <v>xxx</v>
      </c>
      <c r="D126" s="156" t="str">
        <f>IF(SUM('Tabella rilevamento'!B123:E123)&lt;&gt;0,MAX('Tabella rilevamento'!M123:P123),"xxx")</f>
        <v>xxx</v>
      </c>
      <c r="E126" s="157" t="str">
        <f>IF(SUM('Tabella rilevamento'!B123:E123)&lt;&gt;0,MAX('Tabella rilevamento'!Q123:T123),"xxx")</f>
        <v>xxx</v>
      </c>
      <c r="F126" s="158" t="str">
        <f>IF(MAX('Tabella rilevamento'!W123:X123)&lt;&gt;0,MAX('Tabella rilevamento'!W123:X123),"xxx")</f>
        <v>xxx</v>
      </c>
      <c r="G126" s="155" t="e">
        <f t="shared" si="27"/>
        <v>#VALUE!</v>
      </c>
      <c r="H126" s="161" t="e">
        <f t="shared" si="28"/>
        <v>#VALUE!</v>
      </c>
      <c r="I126" s="161" t="e">
        <f t="shared" si="29"/>
        <v>#VALUE!</v>
      </c>
      <c r="J126" s="162" t="e">
        <f t="shared" si="30"/>
        <v>#VALUE!</v>
      </c>
      <c r="K126" s="161" t="e">
        <f t="shared" si="31"/>
        <v>#VALUE!</v>
      </c>
      <c r="L126" s="163" t="e">
        <f t="shared" si="32"/>
        <v>#VALUE!</v>
      </c>
      <c r="M126" s="220"/>
      <c r="N126" s="221"/>
      <c r="O126" s="221"/>
      <c r="P126" s="222"/>
      <c r="Q126" s="222"/>
      <c r="R126" s="219">
        <f t="shared" si="33"/>
      </c>
      <c r="S126" s="279"/>
      <c r="T126" s="280"/>
      <c r="U126" s="204" t="str">
        <f t="shared" si="34"/>
        <v> </v>
      </c>
      <c r="V126" s="204" t="str">
        <f t="shared" si="35"/>
        <v> </v>
      </c>
      <c r="W126" s="204" t="str">
        <f t="shared" si="36"/>
        <v> </v>
      </c>
    </row>
    <row r="127" spans="1:23" ht="12.75">
      <c r="A127" s="140">
        <f t="shared" si="26"/>
        <v>121</v>
      </c>
      <c r="B127" s="155" t="str">
        <f>'Tabella rilevamento'!U124</f>
        <v>xxx</v>
      </c>
      <c r="C127" s="183" t="str">
        <f>'Tabella rilevamento'!V124</f>
        <v>xxx</v>
      </c>
      <c r="D127" s="156" t="str">
        <f>IF(SUM('Tabella rilevamento'!B124:E124)&lt;&gt;0,MAX('Tabella rilevamento'!M124:P124),"xxx")</f>
        <v>xxx</v>
      </c>
      <c r="E127" s="157" t="str">
        <f>IF(SUM('Tabella rilevamento'!B124:E124)&lt;&gt;0,MAX('Tabella rilevamento'!Q124:T124),"xxx")</f>
        <v>xxx</v>
      </c>
      <c r="F127" s="158" t="str">
        <f>IF(MAX('Tabella rilevamento'!W124:X124)&lt;&gt;0,MAX('Tabella rilevamento'!W124:X124),"xxx")</f>
        <v>xxx</v>
      </c>
      <c r="G127" s="155" t="e">
        <f t="shared" si="27"/>
        <v>#VALUE!</v>
      </c>
      <c r="H127" s="161" t="e">
        <f t="shared" si="28"/>
        <v>#VALUE!</v>
      </c>
      <c r="I127" s="161" t="e">
        <f t="shared" si="29"/>
        <v>#VALUE!</v>
      </c>
      <c r="J127" s="162" t="e">
        <f t="shared" si="30"/>
        <v>#VALUE!</v>
      </c>
      <c r="K127" s="161" t="e">
        <f t="shared" si="31"/>
        <v>#VALUE!</v>
      </c>
      <c r="L127" s="163" t="e">
        <f t="shared" si="32"/>
        <v>#VALUE!</v>
      </c>
      <c r="M127" s="220"/>
      <c r="N127" s="221"/>
      <c r="O127" s="221"/>
      <c r="P127" s="222"/>
      <c r="Q127" s="222"/>
      <c r="R127" s="219">
        <f t="shared" si="33"/>
      </c>
      <c r="S127" s="279"/>
      <c r="T127" s="280"/>
      <c r="U127" s="204" t="str">
        <f t="shared" si="34"/>
        <v> </v>
      </c>
      <c r="V127" s="204" t="str">
        <f t="shared" si="35"/>
        <v> </v>
      </c>
      <c r="W127" s="204" t="str">
        <f t="shared" si="36"/>
        <v> </v>
      </c>
    </row>
    <row r="128" spans="1:23" ht="12.75">
      <c r="A128" s="140">
        <f t="shared" si="26"/>
        <v>122</v>
      </c>
      <c r="B128" s="155" t="str">
        <f>'Tabella rilevamento'!U125</f>
        <v>xxx</v>
      </c>
      <c r="C128" s="183" t="str">
        <f>'Tabella rilevamento'!V125</f>
        <v>xxx</v>
      </c>
      <c r="D128" s="156" t="str">
        <f>IF(SUM('Tabella rilevamento'!B125:E125)&lt;&gt;0,MAX('Tabella rilevamento'!M125:P125),"xxx")</f>
        <v>xxx</v>
      </c>
      <c r="E128" s="157" t="str">
        <f>IF(SUM('Tabella rilevamento'!B125:E125)&lt;&gt;0,MAX('Tabella rilevamento'!Q125:T125),"xxx")</f>
        <v>xxx</v>
      </c>
      <c r="F128" s="158" t="str">
        <f>IF(MAX('Tabella rilevamento'!W125:X125)&lt;&gt;0,MAX('Tabella rilevamento'!W125:X125),"xxx")</f>
        <v>xxx</v>
      </c>
      <c r="G128" s="155" t="e">
        <f t="shared" si="27"/>
        <v>#VALUE!</v>
      </c>
      <c r="H128" s="161" t="e">
        <f t="shared" si="28"/>
        <v>#VALUE!</v>
      </c>
      <c r="I128" s="161" t="e">
        <f t="shared" si="29"/>
        <v>#VALUE!</v>
      </c>
      <c r="J128" s="162" t="e">
        <f t="shared" si="30"/>
        <v>#VALUE!</v>
      </c>
      <c r="K128" s="161" t="e">
        <f t="shared" si="31"/>
        <v>#VALUE!</v>
      </c>
      <c r="L128" s="163" t="e">
        <f t="shared" si="32"/>
        <v>#VALUE!</v>
      </c>
      <c r="M128" s="220"/>
      <c r="N128" s="221"/>
      <c r="O128" s="221"/>
      <c r="P128" s="222"/>
      <c r="Q128" s="222"/>
      <c r="R128" s="219">
        <f t="shared" si="33"/>
      </c>
      <c r="S128" s="279"/>
      <c r="T128" s="280"/>
      <c r="U128" s="204" t="str">
        <f t="shared" si="34"/>
        <v> </v>
      </c>
      <c r="V128" s="204" t="str">
        <f t="shared" si="35"/>
        <v> </v>
      </c>
      <c r="W128" s="204" t="str">
        <f t="shared" si="36"/>
        <v> </v>
      </c>
    </row>
    <row r="129" spans="1:23" ht="12.75">
      <c r="A129" s="140">
        <f t="shared" si="26"/>
        <v>123</v>
      </c>
      <c r="B129" s="155" t="str">
        <f>'Tabella rilevamento'!U126</f>
        <v>xxx</v>
      </c>
      <c r="C129" s="183" t="str">
        <f>'Tabella rilevamento'!V126</f>
        <v>xxx</v>
      </c>
      <c r="D129" s="156" t="str">
        <f>IF(SUM('Tabella rilevamento'!B126:E126)&lt;&gt;0,MAX('Tabella rilevamento'!M126:P126),"xxx")</f>
        <v>xxx</v>
      </c>
      <c r="E129" s="157" t="str">
        <f>IF(SUM('Tabella rilevamento'!B126:E126)&lt;&gt;0,MAX('Tabella rilevamento'!Q126:T126),"xxx")</f>
        <v>xxx</v>
      </c>
      <c r="F129" s="158" t="str">
        <f>IF(MAX('Tabella rilevamento'!W126:X126)&lt;&gt;0,MAX('Tabella rilevamento'!W126:X126),"xxx")</f>
        <v>xxx</v>
      </c>
      <c r="G129" s="155" t="e">
        <f t="shared" si="27"/>
        <v>#VALUE!</v>
      </c>
      <c r="H129" s="161" t="e">
        <f t="shared" si="28"/>
        <v>#VALUE!</v>
      </c>
      <c r="I129" s="161" t="e">
        <f t="shared" si="29"/>
        <v>#VALUE!</v>
      </c>
      <c r="J129" s="162" t="e">
        <f t="shared" si="30"/>
        <v>#VALUE!</v>
      </c>
      <c r="K129" s="161" t="e">
        <f t="shared" si="31"/>
        <v>#VALUE!</v>
      </c>
      <c r="L129" s="163" t="e">
        <f t="shared" si="32"/>
        <v>#VALUE!</v>
      </c>
      <c r="M129" s="220"/>
      <c r="N129" s="221"/>
      <c r="O129" s="221"/>
      <c r="P129" s="222"/>
      <c r="Q129" s="222"/>
      <c r="R129" s="219">
        <f t="shared" si="33"/>
      </c>
      <c r="S129" s="279"/>
      <c r="T129" s="280"/>
      <c r="U129" s="204" t="str">
        <f t="shared" si="34"/>
        <v> </v>
      </c>
      <c r="V129" s="204" t="str">
        <f t="shared" si="35"/>
        <v> </v>
      </c>
      <c r="W129" s="204" t="str">
        <f t="shared" si="36"/>
        <v> </v>
      </c>
    </row>
    <row r="130" spans="1:23" ht="12.75">
      <c r="A130" s="140">
        <f t="shared" si="26"/>
        <v>124</v>
      </c>
      <c r="B130" s="155" t="str">
        <f>'Tabella rilevamento'!U127</f>
        <v>xxx</v>
      </c>
      <c r="C130" s="183" t="str">
        <f>'Tabella rilevamento'!V127</f>
        <v>xxx</v>
      </c>
      <c r="D130" s="156" t="str">
        <f>IF(SUM('Tabella rilevamento'!B127:E127)&lt;&gt;0,MAX('Tabella rilevamento'!M127:P127),"xxx")</f>
        <v>xxx</v>
      </c>
      <c r="E130" s="157" t="str">
        <f>IF(SUM('Tabella rilevamento'!B127:E127)&lt;&gt;0,MAX('Tabella rilevamento'!Q127:T127),"xxx")</f>
        <v>xxx</v>
      </c>
      <c r="F130" s="158" t="str">
        <f>IF(MAX('Tabella rilevamento'!W127:X127)&lt;&gt;0,MAX('Tabella rilevamento'!W127:X127),"xxx")</f>
        <v>xxx</v>
      </c>
      <c r="G130" s="155" t="e">
        <f t="shared" si="27"/>
        <v>#VALUE!</v>
      </c>
      <c r="H130" s="161" t="e">
        <f t="shared" si="28"/>
        <v>#VALUE!</v>
      </c>
      <c r="I130" s="161" t="e">
        <f t="shared" si="29"/>
        <v>#VALUE!</v>
      </c>
      <c r="J130" s="162" t="e">
        <f t="shared" si="30"/>
        <v>#VALUE!</v>
      </c>
      <c r="K130" s="161" t="e">
        <f t="shared" si="31"/>
        <v>#VALUE!</v>
      </c>
      <c r="L130" s="163" t="e">
        <f t="shared" si="32"/>
        <v>#VALUE!</v>
      </c>
      <c r="M130" s="220"/>
      <c r="N130" s="221"/>
      <c r="O130" s="221"/>
      <c r="P130" s="222"/>
      <c r="Q130" s="222"/>
      <c r="R130" s="219">
        <f t="shared" si="33"/>
      </c>
      <c r="S130" s="279"/>
      <c r="T130" s="280"/>
      <c r="U130" s="204" t="str">
        <f t="shared" si="34"/>
        <v> </v>
      </c>
      <c r="V130" s="204" t="str">
        <f t="shared" si="35"/>
        <v> </v>
      </c>
      <c r="W130" s="204" t="str">
        <f t="shared" si="36"/>
        <v> </v>
      </c>
    </row>
    <row r="131" spans="1:23" ht="12.75">
      <c r="A131" s="140">
        <f t="shared" si="26"/>
        <v>125</v>
      </c>
      <c r="B131" s="155" t="str">
        <f>'Tabella rilevamento'!U128</f>
        <v>xxx</v>
      </c>
      <c r="C131" s="183" t="str">
        <f>'Tabella rilevamento'!V128</f>
        <v>xxx</v>
      </c>
      <c r="D131" s="156" t="str">
        <f>IF(SUM('Tabella rilevamento'!B128:E128)&lt;&gt;0,MAX('Tabella rilevamento'!M128:P128),"xxx")</f>
        <v>xxx</v>
      </c>
      <c r="E131" s="157" t="str">
        <f>IF(SUM('Tabella rilevamento'!B128:E128)&lt;&gt;0,MAX('Tabella rilevamento'!Q128:T128),"xxx")</f>
        <v>xxx</v>
      </c>
      <c r="F131" s="158" t="str">
        <f>IF(MAX('Tabella rilevamento'!W128:X128)&lt;&gt;0,MAX('Tabella rilevamento'!W128:X128),"xxx")</f>
        <v>xxx</v>
      </c>
      <c r="G131" s="155" t="e">
        <f t="shared" si="27"/>
        <v>#VALUE!</v>
      </c>
      <c r="H131" s="161" t="e">
        <f t="shared" si="28"/>
        <v>#VALUE!</v>
      </c>
      <c r="I131" s="161" t="e">
        <f t="shared" si="29"/>
        <v>#VALUE!</v>
      </c>
      <c r="J131" s="162" t="e">
        <f t="shared" si="30"/>
        <v>#VALUE!</v>
      </c>
      <c r="K131" s="161" t="e">
        <f t="shared" si="31"/>
        <v>#VALUE!</v>
      </c>
      <c r="L131" s="163" t="e">
        <f t="shared" si="32"/>
        <v>#VALUE!</v>
      </c>
      <c r="M131" s="220"/>
      <c r="N131" s="221"/>
      <c r="O131" s="221"/>
      <c r="P131" s="222"/>
      <c r="Q131" s="222"/>
      <c r="R131" s="219">
        <f t="shared" si="33"/>
      </c>
      <c r="S131" s="279"/>
      <c r="T131" s="280"/>
      <c r="U131" s="204" t="str">
        <f t="shared" si="34"/>
        <v> </v>
      </c>
      <c r="V131" s="204" t="str">
        <f t="shared" si="35"/>
        <v> </v>
      </c>
      <c r="W131" s="204" t="str">
        <f t="shared" si="36"/>
        <v> </v>
      </c>
    </row>
    <row r="132" spans="1:23" ht="12.75">
      <c r="A132" s="140">
        <f aca="true" t="shared" si="37" ref="A132:A156">+A131+1</f>
        <v>126</v>
      </c>
      <c r="B132" s="155" t="str">
        <f>'Tabella rilevamento'!U129</f>
        <v>xxx</v>
      </c>
      <c r="C132" s="183" t="str">
        <f>'Tabella rilevamento'!V129</f>
        <v>xxx</v>
      </c>
      <c r="D132" s="156" t="str">
        <f>IF(SUM('Tabella rilevamento'!B129:E129)&lt;&gt;0,MAX('Tabella rilevamento'!M129:P129),"xxx")</f>
        <v>xxx</v>
      </c>
      <c r="E132" s="157" t="str">
        <f>IF(SUM('Tabella rilevamento'!B129:E129)&lt;&gt;0,MAX('Tabella rilevamento'!Q129:T129),"xxx")</f>
        <v>xxx</v>
      </c>
      <c r="F132" s="158" t="str">
        <f>IF(MAX('Tabella rilevamento'!W129:X129)&lt;&gt;0,MAX('Tabella rilevamento'!W129:X129),"xxx")</f>
        <v>xxx</v>
      </c>
      <c r="G132" s="155" t="e">
        <f aca="true" t="shared" si="38" ref="G132:G156">F132-F131</f>
        <v>#VALUE!</v>
      </c>
      <c r="H132" s="161" t="e">
        <f aca="true" t="shared" si="39" ref="H132:H156">IF(D132&lt;&gt;0,G132/D132,1)</f>
        <v>#VALUE!</v>
      </c>
      <c r="I132" s="161" t="e">
        <f aca="true" t="shared" si="40" ref="I132:I156">IF(H132&lt;0,H132,"")</f>
        <v>#VALUE!</v>
      </c>
      <c r="J132" s="162" t="e">
        <f aca="true" t="shared" si="41" ref="J132:J156">IF(G132&lt;0,G132,"")</f>
        <v>#VALUE!</v>
      </c>
      <c r="K132" s="161" t="e">
        <f aca="true" t="shared" si="42" ref="K132:K156">IF(H132&gt;=0,H132,"")</f>
        <v>#VALUE!</v>
      </c>
      <c r="L132" s="163" t="e">
        <f aca="true" t="shared" si="43" ref="L132:L156">IF(G132&gt;=0,G132,"")</f>
        <v>#VALUE!</v>
      </c>
      <c r="M132" s="220"/>
      <c r="N132" s="221"/>
      <c r="O132" s="221"/>
      <c r="P132" s="222"/>
      <c r="Q132" s="222"/>
      <c r="R132" s="219">
        <f aca="true" t="shared" si="44" ref="R132:R156">IF(P132&lt;&gt;0,Q132/P132,"")</f>
      </c>
      <c r="S132" s="279"/>
      <c r="T132" s="280"/>
      <c r="U132" s="204" t="str">
        <f aca="true" t="shared" si="45" ref="U132:U156">IF(M132&lt;&gt;0,$U$6," ")</f>
        <v> </v>
      </c>
      <c r="V132" s="204" t="str">
        <f aca="true" t="shared" si="46" ref="V132:V156">IF(N132&lt;&gt;0,$V$6," ")</f>
        <v> </v>
      </c>
      <c r="W132" s="204" t="str">
        <f aca="true" t="shared" si="47" ref="W132:W156">IF(O132&lt;&gt;0,$W$6," ")</f>
        <v> </v>
      </c>
    </row>
    <row r="133" spans="1:23" ht="12.75">
      <c r="A133" s="140">
        <f t="shared" si="37"/>
        <v>127</v>
      </c>
      <c r="B133" s="155" t="str">
        <f>'Tabella rilevamento'!U130</f>
        <v>xxx</v>
      </c>
      <c r="C133" s="183" t="str">
        <f>'Tabella rilevamento'!V130</f>
        <v>xxx</v>
      </c>
      <c r="D133" s="156" t="str">
        <f>IF(SUM('Tabella rilevamento'!B130:E130)&lt;&gt;0,MAX('Tabella rilevamento'!M130:P130),"xxx")</f>
        <v>xxx</v>
      </c>
      <c r="E133" s="157" t="str">
        <f>IF(SUM('Tabella rilevamento'!B130:E130)&lt;&gt;0,MAX('Tabella rilevamento'!Q130:T130),"xxx")</f>
        <v>xxx</v>
      </c>
      <c r="F133" s="158" t="str">
        <f>IF(MAX('Tabella rilevamento'!W130:X130)&lt;&gt;0,MAX('Tabella rilevamento'!W130:X130),"xxx")</f>
        <v>xxx</v>
      </c>
      <c r="G133" s="155" t="e">
        <f t="shared" si="38"/>
        <v>#VALUE!</v>
      </c>
      <c r="H133" s="161" t="e">
        <f t="shared" si="39"/>
        <v>#VALUE!</v>
      </c>
      <c r="I133" s="161" t="e">
        <f t="shared" si="40"/>
        <v>#VALUE!</v>
      </c>
      <c r="J133" s="162" t="e">
        <f t="shared" si="41"/>
        <v>#VALUE!</v>
      </c>
      <c r="K133" s="161" t="e">
        <f t="shared" si="42"/>
        <v>#VALUE!</v>
      </c>
      <c r="L133" s="163" t="e">
        <f t="shared" si="43"/>
        <v>#VALUE!</v>
      </c>
      <c r="M133" s="220"/>
      <c r="N133" s="221"/>
      <c r="O133" s="221"/>
      <c r="P133" s="222"/>
      <c r="Q133" s="222"/>
      <c r="R133" s="219">
        <f t="shared" si="44"/>
      </c>
      <c r="S133" s="279"/>
      <c r="T133" s="280"/>
      <c r="U133" s="204" t="str">
        <f t="shared" si="45"/>
        <v> </v>
      </c>
      <c r="V133" s="204" t="str">
        <f t="shared" si="46"/>
        <v> </v>
      </c>
      <c r="W133" s="204" t="str">
        <f t="shared" si="47"/>
        <v> </v>
      </c>
    </row>
    <row r="134" spans="1:23" ht="12.75">
      <c r="A134" s="140">
        <f t="shared" si="37"/>
        <v>128</v>
      </c>
      <c r="B134" s="155" t="str">
        <f>'Tabella rilevamento'!U131</f>
        <v>xxx</v>
      </c>
      <c r="C134" s="183" t="str">
        <f>'Tabella rilevamento'!V131</f>
        <v>xxx</v>
      </c>
      <c r="D134" s="156" t="str">
        <f>IF(SUM('Tabella rilevamento'!B131:E131)&lt;&gt;0,MAX('Tabella rilevamento'!M131:P131),"xxx")</f>
        <v>xxx</v>
      </c>
      <c r="E134" s="157" t="str">
        <f>IF(SUM('Tabella rilevamento'!B131:E131)&lt;&gt;0,MAX('Tabella rilevamento'!Q131:T131),"xxx")</f>
        <v>xxx</v>
      </c>
      <c r="F134" s="158" t="str">
        <f>IF(MAX('Tabella rilevamento'!W131:X131)&lt;&gt;0,MAX('Tabella rilevamento'!W131:X131),"xxx")</f>
        <v>xxx</v>
      </c>
      <c r="G134" s="155" t="e">
        <f t="shared" si="38"/>
        <v>#VALUE!</v>
      </c>
      <c r="H134" s="161" t="e">
        <f t="shared" si="39"/>
        <v>#VALUE!</v>
      </c>
      <c r="I134" s="161" t="e">
        <f t="shared" si="40"/>
        <v>#VALUE!</v>
      </c>
      <c r="J134" s="162" t="e">
        <f t="shared" si="41"/>
        <v>#VALUE!</v>
      </c>
      <c r="K134" s="161" t="e">
        <f t="shared" si="42"/>
        <v>#VALUE!</v>
      </c>
      <c r="L134" s="163" t="e">
        <f t="shared" si="43"/>
        <v>#VALUE!</v>
      </c>
      <c r="M134" s="220"/>
      <c r="N134" s="221"/>
      <c r="O134" s="221"/>
      <c r="P134" s="222"/>
      <c r="Q134" s="222"/>
      <c r="R134" s="219">
        <f t="shared" si="44"/>
      </c>
      <c r="S134" s="279"/>
      <c r="T134" s="280"/>
      <c r="U134" s="204" t="str">
        <f t="shared" si="45"/>
        <v> </v>
      </c>
      <c r="V134" s="204" t="str">
        <f t="shared" si="46"/>
        <v> </v>
      </c>
      <c r="W134" s="204" t="str">
        <f t="shared" si="47"/>
        <v> </v>
      </c>
    </row>
    <row r="135" spans="1:23" ht="12.75">
      <c r="A135" s="140">
        <f t="shared" si="37"/>
        <v>129</v>
      </c>
      <c r="B135" s="155" t="str">
        <f>'Tabella rilevamento'!U132</f>
        <v>xxx</v>
      </c>
      <c r="C135" s="183" t="str">
        <f>'Tabella rilevamento'!V132</f>
        <v>xxx</v>
      </c>
      <c r="D135" s="156" t="str">
        <f>IF(SUM('Tabella rilevamento'!B132:E132)&lt;&gt;0,MAX('Tabella rilevamento'!M132:P132),"xxx")</f>
        <v>xxx</v>
      </c>
      <c r="E135" s="157" t="str">
        <f>IF(SUM('Tabella rilevamento'!B132:E132)&lt;&gt;0,MAX('Tabella rilevamento'!Q132:T132),"xxx")</f>
        <v>xxx</v>
      </c>
      <c r="F135" s="158" t="str">
        <f>IF(MAX('Tabella rilevamento'!W132:X132)&lt;&gt;0,MAX('Tabella rilevamento'!W132:X132),"xxx")</f>
        <v>xxx</v>
      </c>
      <c r="G135" s="155" t="e">
        <f t="shared" si="38"/>
        <v>#VALUE!</v>
      </c>
      <c r="H135" s="161" t="e">
        <f t="shared" si="39"/>
        <v>#VALUE!</v>
      </c>
      <c r="I135" s="161" t="e">
        <f t="shared" si="40"/>
        <v>#VALUE!</v>
      </c>
      <c r="J135" s="162" t="e">
        <f t="shared" si="41"/>
        <v>#VALUE!</v>
      </c>
      <c r="K135" s="161" t="e">
        <f t="shared" si="42"/>
        <v>#VALUE!</v>
      </c>
      <c r="L135" s="163" t="e">
        <f t="shared" si="43"/>
        <v>#VALUE!</v>
      </c>
      <c r="M135" s="220"/>
      <c r="N135" s="221"/>
      <c r="O135" s="221"/>
      <c r="P135" s="222"/>
      <c r="Q135" s="222"/>
      <c r="R135" s="219">
        <f t="shared" si="44"/>
      </c>
      <c r="S135" s="279"/>
      <c r="T135" s="280"/>
      <c r="U135" s="204" t="str">
        <f t="shared" si="45"/>
        <v> </v>
      </c>
      <c r="V135" s="204" t="str">
        <f t="shared" si="46"/>
        <v> </v>
      </c>
      <c r="W135" s="204" t="str">
        <f t="shared" si="47"/>
        <v> </v>
      </c>
    </row>
    <row r="136" spans="1:23" ht="12.75">
      <c r="A136" s="140">
        <f t="shared" si="37"/>
        <v>130</v>
      </c>
      <c r="B136" s="155" t="str">
        <f>'Tabella rilevamento'!U133</f>
        <v>xxx</v>
      </c>
      <c r="C136" s="183" t="str">
        <f>'Tabella rilevamento'!V133</f>
        <v>xxx</v>
      </c>
      <c r="D136" s="156" t="str">
        <f>IF(SUM('Tabella rilevamento'!B133:E133)&lt;&gt;0,MAX('Tabella rilevamento'!M133:P133),"xxx")</f>
        <v>xxx</v>
      </c>
      <c r="E136" s="157" t="str">
        <f>IF(SUM('Tabella rilevamento'!B133:E133)&lt;&gt;0,MAX('Tabella rilevamento'!Q133:T133),"xxx")</f>
        <v>xxx</v>
      </c>
      <c r="F136" s="158" t="str">
        <f>IF(MAX('Tabella rilevamento'!W133:X133)&lt;&gt;0,MAX('Tabella rilevamento'!W133:X133),"xxx")</f>
        <v>xxx</v>
      </c>
      <c r="G136" s="155" t="e">
        <f t="shared" si="38"/>
        <v>#VALUE!</v>
      </c>
      <c r="H136" s="161" t="e">
        <f t="shared" si="39"/>
        <v>#VALUE!</v>
      </c>
      <c r="I136" s="161" t="e">
        <f t="shared" si="40"/>
        <v>#VALUE!</v>
      </c>
      <c r="J136" s="162" t="e">
        <f t="shared" si="41"/>
        <v>#VALUE!</v>
      </c>
      <c r="K136" s="161" t="e">
        <f t="shared" si="42"/>
        <v>#VALUE!</v>
      </c>
      <c r="L136" s="163" t="e">
        <f t="shared" si="43"/>
        <v>#VALUE!</v>
      </c>
      <c r="M136" s="220"/>
      <c r="N136" s="221"/>
      <c r="O136" s="221"/>
      <c r="P136" s="222"/>
      <c r="Q136" s="222"/>
      <c r="R136" s="219">
        <f t="shared" si="44"/>
      </c>
      <c r="S136" s="279"/>
      <c r="T136" s="280"/>
      <c r="U136" s="204" t="str">
        <f t="shared" si="45"/>
        <v> </v>
      </c>
      <c r="V136" s="204" t="str">
        <f t="shared" si="46"/>
        <v> </v>
      </c>
      <c r="W136" s="204" t="str">
        <f t="shared" si="47"/>
        <v> </v>
      </c>
    </row>
    <row r="137" spans="1:23" ht="12.75">
      <c r="A137" s="140">
        <f t="shared" si="37"/>
        <v>131</v>
      </c>
      <c r="B137" s="155" t="str">
        <f>'Tabella rilevamento'!U134</f>
        <v>xxx</v>
      </c>
      <c r="C137" s="183" t="str">
        <f>'Tabella rilevamento'!V134</f>
        <v>xxx</v>
      </c>
      <c r="D137" s="156" t="str">
        <f>IF(SUM('Tabella rilevamento'!B134:E134)&lt;&gt;0,MAX('Tabella rilevamento'!M134:P134),"xxx")</f>
        <v>xxx</v>
      </c>
      <c r="E137" s="157" t="str">
        <f>IF(SUM('Tabella rilevamento'!B134:E134)&lt;&gt;0,MAX('Tabella rilevamento'!Q134:T134),"xxx")</f>
        <v>xxx</v>
      </c>
      <c r="F137" s="158" t="str">
        <f>IF(MAX('Tabella rilevamento'!W134:X134)&lt;&gt;0,MAX('Tabella rilevamento'!W134:X134),"xxx")</f>
        <v>xxx</v>
      </c>
      <c r="G137" s="155" t="e">
        <f t="shared" si="38"/>
        <v>#VALUE!</v>
      </c>
      <c r="H137" s="161" t="e">
        <f t="shared" si="39"/>
        <v>#VALUE!</v>
      </c>
      <c r="I137" s="161" t="e">
        <f t="shared" si="40"/>
        <v>#VALUE!</v>
      </c>
      <c r="J137" s="162" t="e">
        <f t="shared" si="41"/>
        <v>#VALUE!</v>
      </c>
      <c r="K137" s="161" t="e">
        <f t="shared" si="42"/>
        <v>#VALUE!</v>
      </c>
      <c r="L137" s="163" t="e">
        <f t="shared" si="43"/>
        <v>#VALUE!</v>
      </c>
      <c r="M137" s="220"/>
      <c r="N137" s="221"/>
      <c r="O137" s="221"/>
      <c r="P137" s="222"/>
      <c r="Q137" s="222"/>
      <c r="R137" s="219">
        <f t="shared" si="44"/>
      </c>
      <c r="S137" s="279"/>
      <c r="T137" s="280"/>
      <c r="U137" s="204" t="str">
        <f t="shared" si="45"/>
        <v> </v>
      </c>
      <c r="V137" s="204" t="str">
        <f t="shared" si="46"/>
        <v> </v>
      </c>
      <c r="W137" s="204" t="str">
        <f t="shared" si="47"/>
        <v> </v>
      </c>
    </row>
    <row r="138" spans="1:23" ht="12.75">
      <c r="A138" s="140">
        <f t="shared" si="37"/>
        <v>132</v>
      </c>
      <c r="B138" s="155" t="str">
        <f>'Tabella rilevamento'!U135</f>
        <v>xxx</v>
      </c>
      <c r="C138" s="183" t="str">
        <f>'Tabella rilevamento'!V135</f>
        <v>xxx</v>
      </c>
      <c r="D138" s="156" t="str">
        <f>IF(SUM('Tabella rilevamento'!B135:E135)&lt;&gt;0,MAX('Tabella rilevamento'!M135:P135),"xxx")</f>
        <v>xxx</v>
      </c>
      <c r="E138" s="157" t="str">
        <f>IF(SUM('Tabella rilevamento'!B135:E135)&lt;&gt;0,MAX('Tabella rilevamento'!Q135:T135),"xxx")</f>
        <v>xxx</v>
      </c>
      <c r="F138" s="158" t="str">
        <f>IF(MAX('Tabella rilevamento'!W135:X135)&lt;&gt;0,MAX('Tabella rilevamento'!W135:X135),"xxx")</f>
        <v>xxx</v>
      </c>
      <c r="G138" s="155" t="e">
        <f t="shared" si="38"/>
        <v>#VALUE!</v>
      </c>
      <c r="H138" s="161" t="e">
        <f t="shared" si="39"/>
        <v>#VALUE!</v>
      </c>
      <c r="I138" s="161" t="e">
        <f t="shared" si="40"/>
        <v>#VALUE!</v>
      </c>
      <c r="J138" s="162" t="e">
        <f t="shared" si="41"/>
        <v>#VALUE!</v>
      </c>
      <c r="K138" s="161" t="e">
        <f t="shared" si="42"/>
        <v>#VALUE!</v>
      </c>
      <c r="L138" s="163" t="e">
        <f t="shared" si="43"/>
        <v>#VALUE!</v>
      </c>
      <c r="M138" s="220"/>
      <c r="N138" s="221"/>
      <c r="O138" s="221"/>
      <c r="P138" s="222"/>
      <c r="Q138" s="222"/>
      <c r="R138" s="219">
        <f t="shared" si="44"/>
      </c>
      <c r="S138" s="279"/>
      <c r="T138" s="280"/>
      <c r="U138" s="204" t="str">
        <f t="shared" si="45"/>
        <v> </v>
      </c>
      <c r="V138" s="204" t="str">
        <f t="shared" si="46"/>
        <v> </v>
      </c>
      <c r="W138" s="204" t="str">
        <f t="shared" si="47"/>
        <v> </v>
      </c>
    </row>
    <row r="139" spans="1:23" ht="12.75">
      <c r="A139" s="140">
        <f t="shared" si="37"/>
        <v>133</v>
      </c>
      <c r="B139" s="155" t="str">
        <f>'Tabella rilevamento'!U136</f>
        <v>xxx</v>
      </c>
      <c r="C139" s="183" t="str">
        <f>'Tabella rilevamento'!V136</f>
        <v>xxx</v>
      </c>
      <c r="D139" s="156" t="str">
        <f>IF(SUM('Tabella rilevamento'!B136:E136)&lt;&gt;0,MAX('Tabella rilevamento'!M136:P136),"xxx")</f>
        <v>xxx</v>
      </c>
      <c r="E139" s="157" t="str">
        <f>IF(SUM('Tabella rilevamento'!B136:E136)&lt;&gt;0,MAX('Tabella rilevamento'!Q136:T136),"xxx")</f>
        <v>xxx</v>
      </c>
      <c r="F139" s="158" t="str">
        <f>IF(MAX('Tabella rilevamento'!W136:X136)&lt;&gt;0,MAX('Tabella rilevamento'!W136:X136),"xxx")</f>
        <v>xxx</v>
      </c>
      <c r="G139" s="155" t="e">
        <f t="shared" si="38"/>
        <v>#VALUE!</v>
      </c>
      <c r="H139" s="161" t="e">
        <f t="shared" si="39"/>
        <v>#VALUE!</v>
      </c>
      <c r="I139" s="161" t="e">
        <f t="shared" si="40"/>
        <v>#VALUE!</v>
      </c>
      <c r="J139" s="162" t="e">
        <f t="shared" si="41"/>
        <v>#VALUE!</v>
      </c>
      <c r="K139" s="161" t="e">
        <f t="shared" si="42"/>
        <v>#VALUE!</v>
      </c>
      <c r="L139" s="163" t="e">
        <f t="shared" si="43"/>
        <v>#VALUE!</v>
      </c>
      <c r="M139" s="220"/>
      <c r="N139" s="221"/>
      <c r="O139" s="221"/>
      <c r="P139" s="222"/>
      <c r="Q139" s="222"/>
      <c r="R139" s="219">
        <f t="shared" si="44"/>
      </c>
      <c r="S139" s="279"/>
      <c r="T139" s="280"/>
      <c r="U139" s="204" t="str">
        <f t="shared" si="45"/>
        <v> </v>
      </c>
      <c r="V139" s="204" t="str">
        <f t="shared" si="46"/>
        <v> </v>
      </c>
      <c r="W139" s="204" t="str">
        <f t="shared" si="47"/>
        <v> </v>
      </c>
    </row>
    <row r="140" spans="1:23" ht="12.75">
      <c r="A140" s="140">
        <f t="shared" si="37"/>
        <v>134</v>
      </c>
      <c r="B140" s="155" t="str">
        <f>'Tabella rilevamento'!U137</f>
        <v>xxx</v>
      </c>
      <c r="C140" s="183" t="str">
        <f>'Tabella rilevamento'!V137</f>
        <v>xxx</v>
      </c>
      <c r="D140" s="156" t="str">
        <f>IF(SUM('Tabella rilevamento'!B137:E137)&lt;&gt;0,MAX('Tabella rilevamento'!M137:P137),"xxx")</f>
        <v>xxx</v>
      </c>
      <c r="E140" s="157" t="str">
        <f>IF(SUM('Tabella rilevamento'!B137:E137)&lt;&gt;0,MAX('Tabella rilevamento'!Q137:T137),"xxx")</f>
        <v>xxx</v>
      </c>
      <c r="F140" s="158" t="str">
        <f>IF(MAX('Tabella rilevamento'!W137:X137)&lt;&gt;0,MAX('Tabella rilevamento'!W137:X137),"xxx")</f>
        <v>xxx</v>
      </c>
      <c r="G140" s="155" t="e">
        <f t="shared" si="38"/>
        <v>#VALUE!</v>
      </c>
      <c r="H140" s="161" t="e">
        <f t="shared" si="39"/>
        <v>#VALUE!</v>
      </c>
      <c r="I140" s="161" t="e">
        <f t="shared" si="40"/>
        <v>#VALUE!</v>
      </c>
      <c r="J140" s="162" t="e">
        <f t="shared" si="41"/>
        <v>#VALUE!</v>
      </c>
      <c r="K140" s="161" t="e">
        <f t="shared" si="42"/>
        <v>#VALUE!</v>
      </c>
      <c r="L140" s="163" t="e">
        <f t="shared" si="43"/>
        <v>#VALUE!</v>
      </c>
      <c r="M140" s="220"/>
      <c r="N140" s="221"/>
      <c r="O140" s="221"/>
      <c r="P140" s="222"/>
      <c r="Q140" s="222"/>
      <c r="R140" s="219">
        <f t="shared" si="44"/>
      </c>
      <c r="S140" s="279"/>
      <c r="T140" s="280"/>
      <c r="U140" s="204" t="str">
        <f t="shared" si="45"/>
        <v> </v>
      </c>
      <c r="V140" s="204" t="str">
        <f t="shared" si="46"/>
        <v> </v>
      </c>
      <c r="W140" s="204" t="str">
        <f t="shared" si="47"/>
        <v> </v>
      </c>
    </row>
    <row r="141" spans="1:23" ht="12.75">
      <c r="A141" s="140">
        <f t="shared" si="37"/>
        <v>135</v>
      </c>
      <c r="B141" s="155" t="str">
        <f>'Tabella rilevamento'!U138</f>
        <v>xxx</v>
      </c>
      <c r="C141" s="183" t="str">
        <f>'Tabella rilevamento'!V138</f>
        <v>xxx</v>
      </c>
      <c r="D141" s="156" t="str">
        <f>IF(SUM('Tabella rilevamento'!B138:E138)&lt;&gt;0,MAX('Tabella rilevamento'!M138:P138),"xxx")</f>
        <v>xxx</v>
      </c>
      <c r="E141" s="157" t="str">
        <f>IF(SUM('Tabella rilevamento'!B138:E138)&lt;&gt;0,MAX('Tabella rilevamento'!Q138:T138),"xxx")</f>
        <v>xxx</v>
      </c>
      <c r="F141" s="158" t="str">
        <f>IF(MAX('Tabella rilevamento'!W138:X138)&lt;&gt;0,MAX('Tabella rilevamento'!W138:X138),"xxx")</f>
        <v>xxx</v>
      </c>
      <c r="G141" s="155" t="e">
        <f t="shared" si="38"/>
        <v>#VALUE!</v>
      </c>
      <c r="H141" s="161" t="e">
        <f t="shared" si="39"/>
        <v>#VALUE!</v>
      </c>
      <c r="I141" s="161" t="e">
        <f t="shared" si="40"/>
        <v>#VALUE!</v>
      </c>
      <c r="J141" s="162" t="e">
        <f t="shared" si="41"/>
        <v>#VALUE!</v>
      </c>
      <c r="K141" s="161" t="e">
        <f t="shared" si="42"/>
        <v>#VALUE!</v>
      </c>
      <c r="L141" s="163" t="e">
        <f t="shared" si="43"/>
        <v>#VALUE!</v>
      </c>
      <c r="M141" s="220"/>
      <c r="N141" s="221"/>
      <c r="O141" s="221"/>
      <c r="P141" s="222"/>
      <c r="Q141" s="222"/>
      <c r="R141" s="219">
        <f t="shared" si="44"/>
      </c>
      <c r="S141" s="279"/>
      <c r="T141" s="280"/>
      <c r="U141" s="204" t="str">
        <f t="shared" si="45"/>
        <v> </v>
      </c>
      <c r="V141" s="204" t="str">
        <f t="shared" si="46"/>
        <v> </v>
      </c>
      <c r="W141" s="204" t="str">
        <f t="shared" si="47"/>
        <v> </v>
      </c>
    </row>
    <row r="142" spans="1:23" ht="12.75">
      <c r="A142" s="140">
        <f t="shared" si="37"/>
        <v>136</v>
      </c>
      <c r="B142" s="155" t="str">
        <f>'Tabella rilevamento'!U139</f>
        <v>xxx</v>
      </c>
      <c r="C142" s="183" t="str">
        <f>'Tabella rilevamento'!V139</f>
        <v>xxx</v>
      </c>
      <c r="D142" s="156" t="str">
        <f>IF(SUM('Tabella rilevamento'!B139:E139)&lt;&gt;0,MAX('Tabella rilevamento'!M139:P139),"xxx")</f>
        <v>xxx</v>
      </c>
      <c r="E142" s="157" t="str">
        <f>IF(SUM('Tabella rilevamento'!B139:E139)&lt;&gt;0,MAX('Tabella rilevamento'!Q139:T139),"xxx")</f>
        <v>xxx</v>
      </c>
      <c r="F142" s="158" t="str">
        <f>IF(MAX('Tabella rilevamento'!W139:X139)&lt;&gt;0,MAX('Tabella rilevamento'!W139:X139),"xxx")</f>
        <v>xxx</v>
      </c>
      <c r="G142" s="155" t="e">
        <f t="shared" si="38"/>
        <v>#VALUE!</v>
      </c>
      <c r="H142" s="161" t="e">
        <f t="shared" si="39"/>
        <v>#VALUE!</v>
      </c>
      <c r="I142" s="161" t="e">
        <f t="shared" si="40"/>
        <v>#VALUE!</v>
      </c>
      <c r="J142" s="162" t="e">
        <f t="shared" si="41"/>
        <v>#VALUE!</v>
      </c>
      <c r="K142" s="161" t="e">
        <f t="shared" si="42"/>
        <v>#VALUE!</v>
      </c>
      <c r="L142" s="163" t="e">
        <f t="shared" si="43"/>
        <v>#VALUE!</v>
      </c>
      <c r="M142" s="220"/>
      <c r="N142" s="221"/>
      <c r="O142" s="221"/>
      <c r="P142" s="222"/>
      <c r="Q142" s="222"/>
      <c r="R142" s="219">
        <f t="shared" si="44"/>
      </c>
      <c r="S142" s="279"/>
      <c r="T142" s="280"/>
      <c r="U142" s="204" t="str">
        <f t="shared" si="45"/>
        <v> </v>
      </c>
      <c r="V142" s="204" t="str">
        <f t="shared" si="46"/>
        <v> </v>
      </c>
      <c r="W142" s="204" t="str">
        <f t="shared" si="47"/>
        <v> </v>
      </c>
    </row>
    <row r="143" spans="1:23" ht="12.75">
      <c r="A143" s="140">
        <f t="shared" si="37"/>
        <v>137</v>
      </c>
      <c r="B143" s="155" t="str">
        <f>'Tabella rilevamento'!U140</f>
        <v>xxx</v>
      </c>
      <c r="C143" s="183" t="str">
        <f>'Tabella rilevamento'!V140</f>
        <v>xxx</v>
      </c>
      <c r="D143" s="156" t="str">
        <f>IF(SUM('Tabella rilevamento'!B140:E140)&lt;&gt;0,MAX('Tabella rilevamento'!M140:P140),"xxx")</f>
        <v>xxx</v>
      </c>
      <c r="E143" s="157" t="str">
        <f>IF(SUM('Tabella rilevamento'!B140:E140)&lt;&gt;0,MAX('Tabella rilevamento'!Q140:T140),"xxx")</f>
        <v>xxx</v>
      </c>
      <c r="F143" s="158" t="str">
        <f>IF(MAX('Tabella rilevamento'!W140:X140)&lt;&gt;0,MAX('Tabella rilevamento'!W140:X140),"xxx")</f>
        <v>xxx</v>
      </c>
      <c r="G143" s="155" t="e">
        <f t="shared" si="38"/>
        <v>#VALUE!</v>
      </c>
      <c r="H143" s="161" t="e">
        <f t="shared" si="39"/>
        <v>#VALUE!</v>
      </c>
      <c r="I143" s="161" t="e">
        <f t="shared" si="40"/>
        <v>#VALUE!</v>
      </c>
      <c r="J143" s="162" t="e">
        <f t="shared" si="41"/>
        <v>#VALUE!</v>
      </c>
      <c r="K143" s="161" t="e">
        <f t="shared" si="42"/>
        <v>#VALUE!</v>
      </c>
      <c r="L143" s="163" t="e">
        <f t="shared" si="43"/>
        <v>#VALUE!</v>
      </c>
      <c r="M143" s="220"/>
      <c r="N143" s="221"/>
      <c r="O143" s="221"/>
      <c r="P143" s="222"/>
      <c r="Q143" s="222"/>
      <c r="R143" s="219">
        <f t="shared" si="44"/>
      </c>
      <c r="S143" s="279"/>
      <c r="T143" s="280"/>
      <c r="U143" s="204" t="str">
        <f t="shared" si="45"/>
        <v> </v>
      </c>
      <c r="V143" s="204" t="str">
        <f t="shared" si="46"/>
        <v> </v>
      </c>
      <c r="W143" s="204" t="str">
        <f t="shared" si="47"/>
        <v> </v>
      </c>
    </row>
    <row r="144" spans="1:23" ht="12.75">
      <c r="A144" s="140">
        <f t="shared" si="37"/>
        <v>138</v>
      </c>
      <c r="B144" s="155" t="str">
        <f>'Tabella rilevamento'!U141</f>
        <v>xxx</v>
      </c>
      <c r="C144" s="183" t="str">
        <f>'Tabella rilevamento'!V141</f>
        <v>xxx</v>
      </c>
      <c r="D144" s="156" t="str">
        <f>IF(SUM('Tabella rilevamento'!B141:E141)&lt;&gt;0,MAX('Tabella rilevamento'!M141:P141),"xxx")</f>
        <v>xxx</v>
      </c>
      <c r="E144" s="157" t="str">
        <f>IF(SUM('Tabella rilevamento'!B141:E141)&lt;&gt;0,MAX('Tabella rilevamento'!Q141:T141),"xxx")</f>
        <v>xxx</v>
      </c>
      <c r="F144" s="158" t="str">
        <f>IF(MAX('Tabella rilevamento'!W141:X141)&lt;&gt;0,MAX('Tabella rilevamento'!W141:X141),"xxx")</f>
        <v>xxx</v>
      </c>
      <c r="G144" s="155" t="e">
        <f t="shared" si="38"/>
        <v>#VALUE!</v>
      </c>
      <c r="H144" s="161" t="e">
        <f t="shared" si="39"/>
        <v>#VALUE!</v>
      </c>
      <c r="I144" s="161" t="e">
        <f t="shared" si="40"/>
        <v>#VALUE!</v>
      </c>
      <c r="J144" s="162" t="e">
        <f t="shared" si="41"/>
        <v>#VALUE!</v>
      </c>
      <c r="K144" s="161" t="e">
        <f t="shared" si="42"/>
        <v>#VALUE!</v>
      </c>
      <c r="L144" s="163" t="e">
        <f t="shared" si="43"/>
        <v>#VALUE!</v>
      </c>
      <c r="M144" s="220"/>
      <c r="N144" s="221"/>
      <c r="O144" s="221"/>
      <c r="P144" s="222"/>
      <c r="Q144" s="222"/>
      <c r="R144" s="219">
        <f t="shared" si="44"/>
      </c>
      <c r="S144" s="279"/>
      <c r="T144" s="280"/>
      <c r="U144" s="204" t="str">
        <f t="shared" si="45"/>
        <v> </v>
      </c>
      <c r="V144" s="204" t="str">
        <f t="shared" si="46"/>
        <v> </v>
      </c>
      <c r="W144" s="204" t="str">
        <f t="shared" si="47"/>
        <v> </v>
      </c>
    </row>
    <row r="145" spans="1:23" ht="12.75">
      <c r="A145" s="140">
        <f t="shared" si="37"/>
        <v>139</v>
      </c>
      <c r="B145" s="155" t="str">
        <f>'Tabella rilevamento'!U142</f>
        <v>xxx</v>
      </c>
      <c r="C145" s="183" t="str">
        <f>'Tabella rilevamento'!V142</f>
        <v>xxx</v>
      </c>
      <c r="D145" s="156" t="str">
        <f>IF(SUM('Tabella rilevamento'!B142:E142)&lt;&gt;0,MAX('Tabella rilevamento'!M142:P142),"xxx")</f>
        <v>xxx</v>
      </c>
      <c r="E145" s="157" t="str">
        <f>IF(SUM('Tabella rilevamento'!B142:E142)&lt;&gt;0,MAX('Tabella rilevamento'!Q142:T142),"xxx")</f>
        <v>xxx</v>
      </c>
      <c r="F145" s="158" t="str">
        <f>IF(MAX('Tabella rilevamento'!W142:X142)&lt;&gt;0,MAX('Tabella rilevamento'!W142:X142),"xxx")</f>
        <v>xxx</v>
      </c>
      <c r="G145" s="155" t="e">
        <f t="shared" si="38"/>
        <v>#VALUE!</v>
      </c>
      <c r="H145" s="161" t="e">
        <f t="shared" si="39"/>
        <v>#VALUE!</v>
      </c>
      <c r="I145" s="161" t="e">
        <f t="shared" si="40"/>
        <v>#VALUE!</v>
      </c>
      <c r="J145" s="162" t="e">
        <f t="shared" si="41"/>
        <v>#VALUE!</v>
      </c>
      <c r="K145" s="161" t="e">
        <f t="shared" si="42"/>
        <v>#VALUE!</v>
      </c>
      <c r="L145" s="163" t="e">
        <f t="shared" si="43"/>
        <v>#VALUE!</v>
      </c>
      <c r="M145" s="220"/>
      <c r="N145" s="221"/>
      <c r="O145" s="221"/>
      <c r="P145" s="222"/>
      <c r="Q145" s="222"/>
      <c r="R145" s="219">
        <f t="shared" si="44"/>
      </c>
      <c r="S145" s="279"/>
      <c r="T145" s="280"/>
      <c r="U145" s="204" t="str">
        <f t="shared" si="45"/>
        <v> </v>
      </c>
      <c r="V145" s="204" t="str">
        <f t="shared" si="46"/>
        <v> </v>
      </c>
      <c r="W145" s="204" t="str">
        <f t="shared" si="47"/>
        <v> </v>
      </c>
    </row>
    <row r="146" spans="1:23" ht="12.75">
      <c r="A146" s="140">
        <f t="shared" si="37"/>
        <v>140</v>
      </c>
      <c r="B146" s="155" t="str">
        <f>'Tabella rilevamento'!U143</f>
        <v>xxx</v>
      </c>
      <c r="C146" s="183" t="str">
        <f>'Tabella rilevamento'!V143</f>
        <v>xxx</v>
      </c>
      <c r="D146" s="156" t="str">
        <f>IF(SUM('Tabella rilevamento'!B143:E143)&lt;&gt;0,MAX('Tabella rilevamento'!M143:P143),"xxx")</f>
        <v>xxx</v>
      </c>
      <c r="E146" s="157" t="str">
        <f>IF(SUM('Tabella rilevamento'!B143:E143)&lt;&gt;0,MAX('Tabella rilevamento'!Q143:T143),"xxx")</f>
        <v>xxx</v>
      </c>
      <c r="F146" s="158" t="str">
        <f>IF(MAX('Tabella rilevamento'!W143:X143)&lt;&gt;0,MAX('Tabella rilevamento'!W143:X143),"xxx")</f>
        <v>xxx</v>
      </c>
      <c r="G146" s="155" t="e">
        <f t="shared" si="38"/>
        <v>#VALUE!</v>
      </c>
      <c r="H146" s="161" t="e">
        <f t="shared" si="39"/>
        <v>#VALUE!</v>
      </c>
      <c r="I146" s="161" t="e">
        <f t="shared" si="40"/>
        <v>#VALUE!</v>
      </c>
      <c r="J146" s="162" t="e">
        <f t="shared" si="41"/>
        <v>#VALUE!</v>
      </c>
      <c r="K146" s="161" t="e">
        <f t="shared" si="42"/>
        <v>#VALUE!</v>
      </c>
      <c r="L146" s="163" t="e">
        <f t="shared" si="43"/>
        <v>#VALUE!</v>
      </c>
      <c r="M146" s="220"/>
      <c r="N146" s="221"/>
      <c r="O146" s="221"/>
      <c r="P146" s="222"/>
      <c r="Q146" s="222"/>
      <c r="R146" s="219">
        <f t="shared" si="44"/>
      </c>
      <c r="S146" s="279"/>
      <c r="T146" s="280"/>
      <c r="U146" s="204" t="str">
        <f t="shared" si="45"/>
        <v> </v>
      </c>
      <c r="V146" s="204" t="str">
        <f t="shared" si="46"/>
        <v> </v>
      </c>
      <c r="W146" s="204" t="str">
        <f t="shared" si="47"/>
        <v> </v>
      </c>
    </row>
    <row r="147" spans="1:23" ht="12.75">
      <c r="A147" s="140">
        <f t="shared" si="37"/>
        <v>141</v>
      </c>
      <c r="B147" s="155" t="str">
        <f>'Tabella rilevamento'!U144</f>
        <v>xxx</v>
      </c>
      <c r="C147" s="183" t="str">
        <f>'Tabella rilevamento'!V144</f>
        <v>xxx</v>
      </c>
      <c r="D147" s="156" t="str">
        <f>IF(SUM('Tabella rilevamento'!B144:E144)&lt;&gt;0,MAX('Tabella rilevamento'!M144:P144),"xxx")</f>
        <v>xxx</v>
      </c>
      <c r="E147" s="157" t="str">
        <f>IF(SUM('Tabella rilevamento'!B144:E144)&lt;&gt;0,MAX('Tabella rilevamento'!Q144:T144),"xxx")</f>
        <v>xxx</v>
      </c>
      <c r="F147" s="158" t="str">
        <f>IF(MAX('Tabella rilevamento'!W144:X144)&lt;&gt;0,MAX('Tabella rilevamento'!W144:X144),"xxx")</f>
        <v>xxx</v>
      </c>
      <c r="G147" s="155" t="e">
        <f t="shared" si="38"/>
        <v>#VALUE!</v>
      </c>
      <c r="H147" s="161" t="e">
        <f t="shared" si="39"/>
        <v>#VALUE!</v>
      </c>
      <c r="I147" s="161" t="e">
        <f t="shared" si="40"/>
        <v>#VALUE!</v>
      </c>
      <c r="J147" s="162" t="e">
        <f t="shared" si="41"/>
        <v>#VALUE!</v>
      </c>
      <c r="K147" s="161" t="e">
        <f t="shared" si="42"/>
        <v>#VALUE!</v>
      </c>
      <c r="L147" s="163" t="e">
        <f t="shared" si="43"/>
        <v>#VALUE!</v>
      </c>
      <c r="M147" s="220"/>
      <c r="N147" s="221"/>
      <c r="O147" s="221"/>
      <c r="P147" s="222"/>
      <c r="Q147" s="222"/>
      <c r="R147" s="219">
        <f t="shared" si="44"/>
      </c>
      <c r="S147" s="279"/>
      <c r="T147" s="280"/>
      <c r="U147" s="204" t="str">
        <f t="shared" si="45"/>
        <v> </v>
      </c>
      <c r="V147" s="204" t="str">
        <f t="shared" si="46"/>
        <v> </v>
      </c>
      <c r="W147" s="204" t="str">
        <f t="shared" si="47"/>
        <v> </v>
      </c>
    </row>
    <row r="148" spans="1:23" ht="12.75">
      <c r="A148" s="140">
        <f t="shared" si="37"/>
        <v>142</v>
      </c>
      <c r="B148" s="155" t="str">
        <f>'Tabella rilevamento'!U145</f>
        <v>xxx</v>
      </c>
      <c r="C148" s="183" t="str">
        <f>'Tabella rilevamento'!V145</f>
        <v>xxx</v>
      </c>
      <c r="D148" s="156" t="str">
        <f>IF(SUM('Tabella rilevamento'!B145:E145)&lt;&gt;0,MAX('Tabella rilevamento'!M145:P145),"xxx")</f>
        <v>xxx</v>
      </c>
      <c r="E148" s="157" t="str">
        <f>IF(SUM('Tabella rilevamento'!B145:E145)&lt;&gt;0,MAX('Tabella rilevamento'!Q145:T145),"xxx")</f>
        <v>xxx</v>
      </c>
      <c r="F148" s="158" t="str">
        <f>IF(MAX('Tabella rilevamento'!W145:X145)&lt;&gt;0,MAX('Tabella rilevamento'!W145:X145),"xxx")</f>
        <v>xxx</v>
      </c>
      <c r="G148" s="155" t="e">
        <f t="shared" si="38"/>
        <v>#VALUE!</v>
      </c>
      <c r="H148" s="161" t="e">
        <f t="shared" si="39"/>
        <v>#VALUE!</v>
      </c>
      <c r="I148" s="161" t="e">
        <f t="shared" si="40"/>
        <v>#VALUE!</v>
      </c>
      <c r="J148" s="162" t="e">
        <f t="shared" si="41"/>
        <v>#VALUE!</v>
      </c>
      <c r="K148" s="161" t="e">
        <f t="shared" si="42"/>
        <v>#VALUE!</v>
      </c>
      <c r="L148" s="163" t="e">
        <f t="shared" si="43"/>
        <v>#VALUE!</v>
      </c>
      <c r="M148" s="220"/>
      <c r="N148" s="221"/>
      <c r="O148" s="221"/>
      <c r="P148" s="222"/>
      <c r="Q148" s="222"/>
      <c r="R148" s="219">
        <f t="shared" si="44"/>
      </c>
      <c r="S148" s="279"/>
      <c r="T148" s="280"/>
      <c r="U148" s="204" t="str">
        <f t="shared" si="45"/>
        <v> </v>
      </c>
      <c r="V148" s="204" t="str">
        <f t="shared" si="46"/>
        <v> </v>
      </c>
      <c r="W148" s="204" t="str">
        <f t="shared" si="47"/>
        <v> </v>
      </c>
    </row>
    <row r="149" spans="1:23" ht="12.75">
      <c r="A149" s="140">
        <f t="shared" si="37"/>
        <v>143</v>
      </c>
      <c r="B149" s="155" t="str">
        <f>'Tabella rilevamento'!U146</f>
        <v>xxx</v>
      </c>
      <c r="C149" s="183" t="str">
        <f>'Tabella rilevamento'!V146</f>
        <v>xxx</v>
      </c>
      <c r="D149" s="156" t="str">
        <f>IF(SUM('Tabella rilevamento'!B146:E146)&lt;&gt;0,MAX('Tabella rilevamento'!M146:P146),"xxx")</f>
        <v>xxx</v>
      </c>
      <c r="E149" s="157" t="str">
        <f>IF(SUM('Tabella rilevamento'!B146:E146)&lt;&gt;0,MAX('Tabella rilevamento'!Q146:T146),"xxx")</f>
        <v>xxx</v>
      </c>
      <c r="F149" s="158" t="str">
        <f>IF(MAX('Tabella rilevamento'!W146:X146)&lt;&gt;0,MAX('Tabella rilevamento'!W146:X146),"xxx")</f>
        <v>xxx</v>
      </c>
      <c r="G149" s="155" t="e">
        <f t="shared" si="38"/>
        <v>#VALUE!</v>
      </c>
      <c r="H149" s="161" t="e">
        <f t="shared" si="39"/>
        <v>#VALUE!</v>
      </c>
      <c r="I149" s="161" t="e">
        <f t="shared" si="40"/>
        <v>#VALUE!</v>
      </c>
      <c r="J149" s="162" t="e">
        <f t="shared" si="41"/>
        <v>#VALUE!</v>
      </c>
      <c r="K149" s="161" t="e">
        <f t="shared" si="42"/>
        <v>#VALUE!</v>
      </c>
      <c r="L149" s="163" t="e">
        <f t="shared" si="43"/>
        <v>#VALUE!</v>
      </c>
      <c r="M149" s="220"/>
      <c r="N149" s="221"/>
      <c r="O149" s="221"/>
      <c r="P149" s="222"/>
      <c r="Q149" s="222"/>
      <c r="R149" s="219">
        <f t="shared" si="44"/>
      </c>
      <c r="S149" s="279"/>
      <c r="T149" s="280"/>
      <c r="U149" s="204" t="str">
        <f t="shared" si="45"/>
        <v> </v>
      </c>
      <c r="V149" s="204" t="str">
        <f t="shared" si="46"/>
        <v> </v>
      </c>
      <c r="W149" s="204" t="str">
        <f t="shared" si="47"/>
        <v> </v>
      </c>
    </row>
    <row r="150" spans="1:23" ht="12.75">
      <c r="A150" s="140">
        <f t="shared" si="37"/>
        <v>144</v>
      </c>
      <c r="B150" s="155" t="str">
        <f>'Tabella rilevamento'!U147</f>
        <v>xxx</v>
      </c>
      <c r="C150" s="183" t="str">
        <f>'Tabella rilevamento'!V147</f>
        <v>xxx</v>
      </c>
      <c r="D150" s="156" t="str">
        <f>IF(SUM('Tabella rilevamento'!B147:E147)&lt;&gt;0,MAX('Tabella rilevamento'!M147:P147),"xxx")</f>
        <v>xxx</v>
      </c>
      <c r="E150" s="157" t="str">
        <f>IF(SUM('Tabella rilevamento'!B147:E147)&lt;&gt;0,MAX('Tabella rilevamento'!Q147:T147),"xxx")</f>
        <v>xxx</v>
      </c>
      <c r="F150" s="158" t="str">
        <f>IF(MAX('Tabella rilevamento'!W147:X147)&lt;&gt;0,MAX('Tabella rilevamento'!W147:X147),"xxx")</f>
        <v>xxx</v>
      </c>
      <c r="G150" s="155" t="e">
        <f t="shared" si="38"/>
        <v>#VALUE!</v>
      </c>
      <c r="H150" s="161" t="e">
        <f t="shared" si="39"/>
        <v>#VALUE!</v>
      </c>
      <c r="I150" s="161" t="e">
        <f t="shared" si="40"/>
        <v>#VALUE!</v>
      </c>
      <c r="J150" s="162" t="e">
        <f t="shared" si="41"/>
        <v>#VALUE!</v>
      </c>
      <c r="K150" s="161" t="e">
        <f t="shared" si="42"/>
        <v>#VALUE!</v>
      </c>
      <c r="L150" s="163" t="e">
        <f t="shared" si="43"/>
        <v>#VALUE!</v>
      </c>
      <c r="M150" s="220"/>
      <c r="N150" s="221"/>
      <c r="O150" s="221"/>
      <c r="P150" s="222"/>
      <c r="Q150" s="222"/>
      <c r="R150" s="219">
        <f t="shared" si="44"/>
      </c>
      <c r="S150" s="279"/>
      <c r="T150" s="280"/>
      <c r="U150" s="204" t="str">
        <f t="shared" si="45"/>
        <v> </v>
      </c>
      <c r="V150" s="204" t="str">
        <f t="shared" si="46"/>
        <v> </v>
      </c>
      <c r="W150" s="204" t="str">
        <f t="shared" si="47"/>
        <v> </v>
      </c>
    </row>
    <row r="151" spans="1:23" ht="12.75">
      <c r="A151" s="140">
        <f t="shared" si="37"/>
        <v>145</v>
      </c>
      <c r="B151" s="155" t="str">
        <f>'Tabella rilevamento'!U148</f>
        <v>xxx</v>
      </c>
      <c r="C151" s="183" t="str">
        <f>'Tabella rilevamento'!V148</f>
        <v>xxx</v>
      </c>
      <c r="D151" s="156" t="str">
        <f>IF(SUM('Tabella rilevamento'!B148:E148)&lt;&gt;0,MAX('Tabella rilevamento'!M148:P148),"xxx")</f>
        <v>xxx</v>
      </c>
      <c r="E151" s="157" t="str">
        <f>IF(SUM('Tabella rilevamento'!B148:E148)&lt;&gt;0,MAX('Tabella rilevamento'!Q148:T148),"xxx")</f>
        <v>xxx</v>
      </c>
      <c r="F151" s="158" t="str">
        <f>IF(MAX('Tabella rilevamento'!W148:X148)&lt;&gt;0,MAX('Tabella rilevamento'!W148:X148),"xxx")</f>
        <v>xxx</v>
      </c>
      <c r="G151" s="155" t="e">
        <f t="shared" si="38"/>
        <v>#VALUE!</v>
      </c>
      <c r="H151" s="161" t="e">
        <f t="shared" si="39"/>
        <v>#VALUE!</v>
      </c>
      <c r="I151" s="161" t="e">
        <f t="shared" si="40"/>
        <v>#VALUE!</v>
      </c>
      <c r="J151" s="162" t="e">
        <f t="shared" si="41"/>
        <v>#VALUE!</v>
      </c>
      <c r="K151" s="161" t="e">
        <f t="shared" si="42"/>
        <v>#VALUE!</v>
      </c>
      <c r="L151" s="163" t="e">
        <f t="shared" si="43"/>
        <v>#VALUE!</v>
      </c>
      <c r="M151" s="220"/>
      <c r="N151" s="221"/>
      <c r="O151" s="221"/>
      <c r="P151" s="222"/>
      <c r="Q151" s="222"/>
      <c r="R151" s="219">
        <f t="shared" si="44"/>
      </c>
      <c r="S151" s="279"/>
      <c r="T151" s="280"/>
      <c r="U151" s="204" t="str">
        <f t="shared" si="45"/>
        <v> </v>
      </c>
      <c r="V151" s="204" t="str">
        <f t="shared" si="46"/>
        <v> </v>
      </c>
      <c r="W151" s="204" t="str">
        <f t="shared" si="47"/>
        <v> </v>
      </c>
    </row>
    <row r="152" spans="1:23" ht="12.75">
      <c r="A152" s="140">
        <f t="shared" si="37"/>
        <v>146</v>
      </c>
      <c r="B152" s="155" t="str">
        <f>'Tabella rilevamento'!U149</f>
        <v>xxx</v>
      </c>
      <c r="C152" s="183" t="str">
        <f>'Tabella rilevamento'!V149</f>
        <v>xxx</v>
      </c>
      <c r="D152" s="156" t="str">
        <f>IF(SUM('Tabella rilevamento'!B149:E149)&lt;&gt;0,MAX('Tabella rilevamento'!M149:P149),"xxx")</f>
        <v>xxx</v>
      </c>
      <c r="E152" s="157" t="str">
        <f>IF(SUM('Tabella rilevamento'!B149:E149)&lt;&gt;0,MAX('Tabella rilevamento'!Q149:T149),"xxx")</f>
        <v>xxx</v>
      </c>
      <c r="F152" s="158" t="str">
        <f>IF(MAX('Tabella rilevamento'!W149:X149)&lt;&gt;0,MAX('Tabella rilevamento'!W149:X149),"xxx")</f>
        <v>xxx</v>
      </c>
      <c r="G152" s="155" t="e">
        <f t="shared" si="38"/>
        <v>#VALUE!</v>
      </c>
      <c r="H152" s="161" t="e">
        <f t="shared" si="39"/>
        <v>#VALUE!</v>
      </c>
      <c r="I152" s="161" t="e">
        <f t="shared" si="40"/>
        <v>#VALUE!</v>
      </c>
      <c r="J152" s="162" t="e">
        <f t="shared" si="41"/>
        <v>#VALUE!</v>
      </c>
      <c r="K152" s="161" t="e">
        <f t="shared" si="42"/>
        <v>#VALUE!</v>
      </c>
      <c r="L152" s="163" t="e">
        <f t="shared" si="43"/>
        <v>#VALUE!</v>
      </c>
      <c r="M152" s="220"/>
      <c r="N152" s="221"/>
      <c r="O152" s="221"/>
      <c r="P152" s="222"/>
      <c r="Q152" s="222"/>
      <c r="R152" s="219">
        <f t="shared" si="44"/>
      </c>
      <c r="S152" s="279"/>
      <c r="T152" s="280"/>
      <c r="U152" s="204" t="str">
        <f t="shared" si="45"/>
        <v> </v>
      </c>
      <c r="V152" s="204" t="str">
        <f t="shared" si="46"/>
        <v> </v>
      </c>
      <c r="W152" s="204" t="str">
        <f t="shared" si="47"/>
        <v> </v>
      </c>
    </row>
    <row r="153" spans="1:23" ht="12.75">
      <c r="A153" s="140">
        <f t="shared" si="37"/>
        <v>147</v>
      </c>
      <c r="B153" s="155" t="str">
        <f>'Tabella rilevamento'!U150</f>
        <v>xxx</v>
      </c>
      <c r="C153" s="183" t="str">
        <f>'Tabella rilevamento'!V150</f>
        <v>xxx</v>
      </c>
      <c r="D153" s="156" t="str">
        <f>IF(SUM('Tabella rilevamento'!B150:E150)&lt;&gt;0,MAX('Tabella rilevamento'!M150:P150),"xxx")</f>
        <v>xxx</v>
      </c>
      <c r="E153" s="157" t="str">
        <f>IF(SUM('Tabella rilevamento'!B150:E150)&lt;&gt;0,MAX('Tabella rilevamento'!Q150:T150),"xxx")</f>
        <v>xxx</v>
      </c>
      <c r="F153" s="158" t="str">
        <f>IF(MAX('Tabella rilevamento'!W150:X150)&lt;&gt;0,MAX('Tabella rilevamento'!W150:X150),"xxx")</f>
        <v>xxx</v>
      </c>
      <c r="G153" s="155" t="e">
        <f t="shared" si="38"/>
        <v>#VALUE!</v>
      </c>
      <c r="H153" s="161" t="e">
        <f t="shared" si="39"/>
        <v>#VALUE!</v>
      </c>
      <c r="I153" s="161" t="e">
        <f t="shared" si="40"/>
        <v>#VALUE!</v>
      </c>
      <c r="J153" s="162" t="e">
        <f t="shared" si="41"/>
        <v>#VALUE!</v>
      </c>
      <c r="K153" s="161" t="e">
        <f t="shared" si="42"/>
        <v>#VALUE!</v>
      </c>
      <c r="L153" s="163" t="e">
        <f t="shared" si="43"/>
        <v>#VALUE!</v>
      </c>
      <c r="M153" s="220"/>
      <c r="N153" s="221"/>
      <c r="O153" s="221"/>
      <c r="P153" s="222"/>
      <c r="Q153" s="222"/>
      <c r="R153" s="219">
        <f t="shared" si="44"/>
      </c>
      <c r="S153" s="279"/>
      <c r="T153" s="280"/>
      <c r="U153" s="204" t="str">
        <f t="shared" si="45"/>
        <v> </v>
      </c>
      <c r="V153" s="204" t="str">
        <f t="shared" si="46"/>
        <v> </v>
      </c>
      <c r="W153" s="204" t="str">
        <f t="shared" si="47"/>
        <v> </v>
      </c>
    </row>
    <row r="154" spans="1:23" ht="12.75">
      <c r="A154" s="140">
        <f t="shared" si="37"/>
        <v>148</v>
      </c>
      <c r="B154" s="155" t="str">
        <f>'Tabella rilevamento'!U151</f>
        <v>xxx</v>
      </c>
      <c r="C154" s="183" t="str">
        <f>'Tabella rilevamento'!V151</f>
        <v>xxx</v>
      </c>
      <c r="D154" s="156" t="str">
        <f>IF(SUM('Tabella rilevamento'!B151:E151)&lt;&gt;0,MAX('Tabella rilevamento'!M151:P151),"xxx")</f>
        <v>xxx</v>
      </c>
      <c r="E154" s="157" t="str">
        <f>IF(SUM('Tabella rilevamento'!B151:E151)&lt;&gt;0,MAX('Tabella rilevamento'!Q151:T151),"xxx")</f>
        <v>xxx</v>
      </c>
      <c r="F154" s="158" t="str">
        <f>IF(MAX('Tabella rilevamento'!W151:X151)&lt;&gt;0,MAX('Tabella rilevamento'!W151:X151),"xxx")</f>
        <v>xxx</v>
      </c>
      <c r="G154" s="155" t="e">
        <f t="shared" si="38"/>
        <v>#VALUE!</v>
      </c>
      <c r="H154" s="161" t="e">
        <f t="shared" si="39"/>
        <v>#VALUE!</v>
      </c>
      <c r="I154" s="161" t="e">
        <f t="shared" si="40"/>
        <v>#VALUE!</v>
      </c>
      <c r="J154" s="162" t="e">
        <f t="shared" si="41"/>
        <v>#VALUE!</v>
      </c>
      <c r="K154" s="161" t="e">
        <f t="shared" si="42"/>
        <v>#VALUE!</v>
      </c>
      <c r="L154" s="163" t="e">
        <f t="shared" si="43"/>
        <v>#VALUE!</v>
      </c>
      <c r="M154" s="220"/>
      <c r="N154" s="221"/>
      <c r="O154" s="221"/>
      <c r="P154" s="222"/>
      <c r="Q154" s="222"/>
      <c r="R154" s="219">
        <f t="shared" si="44"/>
      </c>
      <c r="S154" s="279"/>
      <c r="T154" s="280"/>
      <c r="U154" s="204" t="str">
        <f t="shared" si="45"/>
        <v> </v>
      </c>
      <c r="V154" s="204" t="str">
        <f t="shared" si="46"/>
        <v> </v>
      </c>
      <c r="W154" s="204" t="str">
        <f t="shared" si="47"/>
        <v> </v>
      </c>
    </row>
    <row r="155" spans="1:23" ht="12.75">
      <c r="A155" s="140">
        <f t="shared" si="37"/>
        <v>149</v>
      </c>
      <c r="B155" s="155" t="str">
        <f>'Tabella rilevamento'!U152</f>
        <v>xxx</v>
      </c>
      <c r="C155" s="183" t="str">
        <f>'Tabella rilevamento'!V152</f>
        <v>xxx</v>
      </c>
      <c r="D155" s="156" t="str">
        <f>IF(SUM('Tabella rilevamento'!B152:E152)&lt;&gt;0,MAX('Tabella rilevamento'!M152:P152),"xxx")</f>
        <v>xxx</v>
      </c>
      <c r="E155" s="157" t="str">
        <f>IF(SUM('Tabella rilevamento'!B152:E152)&lt;&gt;0,MAX('Tabella rilevamento'!Q152:T152),"xxx")</f>
        <v>xxx</v>
      </c>
      <c r="F155" s="158" t="str">
        <f>IF(MAX('Tabella rilevamento'!W152:X152)&lt;&gt;0,MAX('Tabella rilevamento'!W152:X152),"xxx")</f>
        <v>xxx</v>
      </c>
      <c r="G155" s="155" t="e">
        <f t="shared" si="38"/>
        <v>#VALUE!</v>
      </c>
      <c r="H155" s="161" t="e">
        <f t="shared" si="39"/>
        <v>#VALUE!</v>
      </c>
      <c r="I155" s="161" t="e">
        <f t="shared" si="40"/>
        <v>#VALUE!</v>
      </c>
      <c r="J155" s="162" t="e">
        <f t="shared" si="41"/>
        <v>#VALUE!</v>
      </c>
      <c r="K155" s="161" t="e">
        <f t="shared" si="42"/>
        <v>#VALUE!</v>
      </c>
      <c r="L155" s="163" t="e">
        <f t="shared" si="43"/>
        <v>#VALUE!</v>
      </c>
      <c r="M155" s="220"/>
      <c r="N155" s="221"/>
      <c r="O155" s="221"/>
      <c r="P155" s="222"/>
      <c r="Q155" s="222"/>
      <c r="R155" s="219">
        <f t="shared" si="44"/>
      </c>
      <c r="S155" s="279"/>
      <c r="T155" s="280"/>
      <c r="U155" s="204" t="str">
        <f t="shared" si="45"/>
        <v> </v>
      </c>
      <c r="V155" s="204" t="str">
        <f t="shared" si="46"/>
        <v> </v>
      </c>
      <c r="W155" s="204" t="str">
        <f t="shared" si="47"/>
        <v> </v>
      </c>
    </row>
    <row r="156" spans="1:23" ht="12.75">
      <c r="A156" s="140">
        <f t="shared" si="37"/>
        <v>150</v>
      </c>
      <c r="B156" s="155" t="str">
        <f>'Tabella rilevamento'!U153</f>
        <v>xxx</v>
      </c>
      <c r="C156" s="183" t="str">
        <f>'Tabella rilevamento'!V153</f>
        <v>xxx</v>
      </c>
      <c r="D156" s="156" t="str">
        <f>IF(SUM('Tabella rilevamento'!B153:E153)&lt;&gt;0,MAX('Tabella rilevamento'!M153:P153),"xxx")</f>
        <v>xxx</v>
      </c>
      <c r="E156" s="157" t="str">
        <f>IF(SUM('Tabella rilevamento'!B153:E153)&lt;&gt;0,MAX('Tabella rilevamento'!Q153:T153),"xxx")</f>
        <v>xxx</v>
      </c>
      <c r="F156" s="158" t="str">
        <f>IF(MAX('Tabella rilevamento'!W153:X153)&lt;&gt;0,MAX('Tabella rilevamento'!W153:X153),"xxx")</f>
        <v>xxx</v>
      </c>
      <c r="G156" s="155" t="e">
        <f t="shared" si="38"/>
        <v>#VALUE!</v>
      </c>
      <c r="H156" s="161" t="e">
        <f t="shared" si="39"/>
        <v>#VALUE!</v>
      </c>
      <c r="I156" s="161" t="e">
        <f t="shared" si="40"/>
        <v>#VALUE!</v>
      </c>
      <c r="J156" s="162" t="e">
        <f t="shared" si="41"/>
        <v>#VALUE!</v>
      </c>
      <c r="K156" s="161" t="e">
        <f t="shared" si="42"/>
        <v>#VALUE!</v>
      </c>
      <c r="L156" s="163" t="e">
        <f t="shared" si="43"/>
        <v>#VALUE!</v>
      </c>
      <c r="M156" s="220"/>
      <c r="N156" s="221"/>
      <c r="O156" s="221"/>
      <c r="P156" s="222"/>
      <c r="Q156" s="222"/>
      <c r="R156" s="219">
        <f t="shared" si="44"/>
      </c>
      <c r="S156" s="279"/>
      <c r="T156" s="280"/>
      <c r="U156" s="204" t="str">
        <f t="shared" si="45"/>
        <v> </v>
      </c>
      <c r="V156" s="204" t="str">
        <f t="shared" si="46"/>
        <v> </v>
      </c>
      <c r="W156" s="204" t="str">
        <f t="shared" si="47"/>
        <v> </v>
      </c>
    </row>
    <row r="157" spans="2:20" ht="13.5" thickBot="1">
      <c r="B157" s="164"/>
      <c r="C157" s="165"/>
      <c r="D157" s="165"/>
      <c r="E157" s="49"/>
      <c r="F157" s="165"/>
      <c r="G157" s="49"/>
      <c r="H157" s="49"/>
      <c r="I157" s="49"/>
      <c r="J157" s="49"/>
      <c r="K157" s="49"/>
      <c r="L157" s="49"/>
      <c r="M157" s="166"/>
      <c r="N157" s="165"/>
      <c r="O157" s="165"/>
      <c r="P157" s="165"/>
      <c r="Q157" s="165"/>
      <c r="R157" s="167"/>
      <c r="S157" s="179" t="s">
        <v>115</v>
      </c>
      <c r="T157" s="205">
        <f>MAX(F7:F156)</f>
        <v>0</v>
      </c>
    </row>
    <row r="158" spans="2:20" ht="13.5" thickBot="1">
      <c r="B158" s="230" t="s">
        <v>129</v>
      </c>
      <c r="C158" s="168"/>
      <c r="D158" s="168"/>
      <c r="E158" s="152"/>
      <c r="F158" s="169"/>
      <c r="G158" s="168"/>
      <c r="H158" s="168"/>
      <c r="I158" s="168"/>
      <c r="J158" s="152"/>
      <c r="K158" s="152"/>
      <c r="L158" s="170" t="e">
        <f>SUM(L7:L156)</f>
        <v>#VALUE!</v>
      </c>
      <c r="M158" s="169"/>
      <c r="N158" s="169"/>
      <c r="O158" s="169"/>
      <c r="P158" s="169"/>
      <c r="Q158" s="169"/>
      <c r="R158" s="169"/>
      <c r="S158" s="180" t="s">
        <v>116</v>
      </c>
      <c r="T158" s="206">
        <f>MIN(F7:F156)</f>
        <v>0</v>
      </c>
    </row>
    <row r="159" spans="2:20" ht="13.5" thickBot="1">
      <c r="B159" s="186" t="s">
        <v>14</v>
      </c>
      <c r="C159" s="168"/>
      <c r="D159" s="168"/>
      <c r="E159" s="152"/>
      <c r="F159" s="169"/>
      <c r="G159" s="169"/>
      <c r="H159" s="169"/>
      <c r="I159" s="169"/>
      <c r="J159" s="152"/>
      <c r="K159" s="152"/>
      <c r="L159" s="152"/>
      <c r="M159" s="171">
        <f>SUM(M8:M156)</f>
        <v>0</v>
      </c>
      <c r="N159" s="169"/>
      <c r="O159" s="169"/>
      <c r="P159" s="169"/>
      <c r="Q159" s="169"/>
      <c r="R159" s="169"/>
      <c r="S159" s="193" t="s">
        <v>117</v>
      </c>
      <c r="T159" s="207">
        <f>MAX(C7:C156)</f>
        <v>0</v>
      </c>
    </row>
    <row r="160" spans="2:20" ht="13.5" thickBot="1">
      <c r="B160" s="186" t="s">
        <v>15</v>
      </c>
      <c r="C160" s="168"/>
      <c r="D160" s="168"/>
      <c r="E160" s="152"/>
      <c r="F160" s="169"/>
      <c r="G160" s="169"/>
      <c r="H160" s="169"/>
      <c r="I160" s="169"/>
      <c r="J160" s="152"/>
      <c r="K160" s="152"/>
      <c r="L160" s="152"/>
      <c r="M160" s="168"/>
      <c r="N160" s="171">
        <f>SUM(N8:N156)</f>
        <v>0</v>
      </c>
      <c r="O160" s="169"/>
      <c r="P160" s="169"/>
      <c r="Q160" s="169"/>
      <c r="R160" s="169"/>
      <c r="S160" s="172"/>
      <c r="T160" s="153"/>
    </row>
    <row r="161" spans="2:20" ht="13.5" thickBot="1">
      <c r="B161" s="186" t="s">
        <v>16</v>
      </c>
      <c r="C161" s="168"/>
      <c r="D161" s="168"/>
      <c r="E161" s="152"/>
      <c r="F161" s="169"/>
      <c r="G161" s="169"/>
      <c r="H161" s="169"/>
      <c r="I161" s="169"/>
      <c r="J161" s="152"/>
      <c r="K161" s="152"/>
      <c r="L161" s="152"/>
      <c r="M161" s="169"/>
      <c r="N161" s="169"/>
      <c r="O161" s="171">
        <f>SUM(O8:O156)</f>
        <v>0</v>
      </c>
      <c r="P161" s="169"/>
      <c r="Q161" s="169"/>
      <c r="R161" s="169"/>
      <c r="S161" s="49"/>
      <c r="T161" s="153"/>
    </row>
    <row r="162" spans="2:20" ht="13.5" thickBot="1">
      <c r="B162" s="186" t="s">
        <v>17</v>
      </c>
      <c r="C162" s="168"/>
      <c r="D162" s="168"/>
      <c r="E162" s="152"/>
      <c r="F162" s="169"/>
      <c r="G162" s="169"/>
      <c r="H162" s="169"/>
      <c r="I162" s="169"/>
      <c r="J162" s="152"/>
      <c r="K162" s="152"/>
      <c r="L162" s="152"/>
      <c r="M162" s="169"/>
      <c r="N162" s="169"/>
      <c r="O162" s="169"/>
      <c r="P162" s="169"/>
      <c r="Q162" s="169"/>
      <c r="R162" s="169"/>
      <c r="S162" s="172"/>
      <c r="T162" s="153"/>
    </row>
    <row r="163" spans="2:20" ht="13.5" thickBot="1">
      <c r="B163" s="111" t="s">
        <v>18</v>
      </c>
      <c r="C163" s="173"/>
      <c r="D163" s="173"/>
      <c r="E163" s="174"/>
      <c r="F163" s="175"/>
      <c r="G163" s="175"/>
      <c r="H163" s="175"/>
      <c r="I163" s="175"/>
      <c r="J163" s="174"/>
      <c r="K163" s="174"/>
      <c r="L163" s="174"/>
      <c r="M163" s="175"/>
      <c r="N163" s="175"/>
      <c r="O163" s="175"/>
      <c r="P163" s="171" t="e">
        <f>L158-M159-N160</f>
        <v>#VALUE!</v>
      </c>
      <c r="Q163" s="211"/>
      <c r="R163" s="211"/>
      <c r="S163" s="176"/>
      <c r="T163" s="208"/>
    </row>
    <row r="168" ht="12.75">
      <c r="E168" s="177"/>
    </row>
  </sheetData>
  <sheetProtection insertRows="0" deleteRows="0"/>
  <protectedRanges>
    <protectedRange sqref="W1" name="DeltaH"/>
    <protectedRange sqref="S8:T156" name="Note"/>
    <protectedRange sqref="Q8:Q156" name="PHD"/>
    <protectedRange sqref="P8:P156" name="Lunghezze"/>
    <protectedRange sqref="O8:O156" name="Salite C"/>
    <protectedRange sqref="N8:N156" name="Salite B"/>
    <protectedRange sqref="M8:M156" name="Salite A"/>
  </protectedRanges>
  <mergeCells count="157">
    <mergeCell ref="S153:T153"/>
    <mergeCell ref="S154:T154"/>
    <mergeCell ref="S155:T155"/>
    <mergeCell ref="S156:T156"/>
    <mergeCell ref="S147:T147"/>
    <mergeCell ref="S148:T148"/>
    <mergeCell ref="S149:T149"/>
    <mergeCell ref="S150:T150"/>
    <mergeCell ref="S151:T151"/>
    <mergeCell ref="S152:T152"/>
    <mergeCell ref="S141:T141"/>
    <mergeCell ref="S142:T142"/>
    <mergeCell ref="S143:T143"/>
    <mergeCell ref="S144:T144"/>
    <mergeCell ref="S145:T145"/>
    <mergeCell ref="S146:T146"/>
    <mergeCell ref="S135:T135"/>
    <mergeCell ref="S136:T136"/>
    <mergeCell ref="S137:T137"/>
    <mergeCell ref="S138:T138"/>
    <mergeCell ref="S139:T139"/>
    <mergeCell ref="S140:T140"/>
    <mergeCell ref="S129:T129"/>
    <mergeCell ref="S130:T130"/>
    <mergeCell ref="S131:T131"/>
    <mergeCell ref="S132:T132"/>
    <mergeCell ref="S133:T133"/>
    <mergeCell ref="S134:T134"/>
    <mergeCell ref="S123:T123"/>
    <mergeCell ref="S124:T124"/>
    <mergeCell ref="S125:T125"/>
    <mergeCell ref="S126:T126"/>
    <mergeCell ref="S127:T127"/>
    <mergeCell ref="S128:T128"/>
    <mergeCell ref="S117:T117"/>
    <mergeCell ref="S118:T118"/>
    <mergeCell ref="S119:T119"/>
    <mergeCell ref="S120:T120"/>
    <mergeCell ref="S121:T121"/>
    <mergeCell ref="S122:T122"/>
    <mergeCell ref="S111:T111"/>
    <mergeCell ref="S112:T112"/>
    <mergeCell ref="S113:T113"/>
    <mergeCell ref="S114:T114"/>
    <mergeCell ref="S115:T115"/>
    <mergeCell ref="S116:T116"/>
    <mergeCell ref="S105:T105"/>
    <mergeCell ref="S106:T106"/>
    <mergeCell ref="S107:T107"/>
    <mergeCell ref="S108:T108"/>
    <mergeCell ref="S109:T109"/>
    <mergeCell ref="S110:T110"/>
    <mergeCell ref="S99:T99"/>
    <mergeCell ref="S100:T100"/>
    <mergeCell ref="S101:T101"/>
    <mergeCell ref="S102:T102"/>
    <mergeCell ref="S103:T103"/>
    <mergeCell ref="S104:T104"/>
    <mergeCell ref="S93:T93"/>
    <mergeCell ref="S94:T94"/>
    <mergeCell ref="S95:T95"/>
    <mergeCell ref="S96:T96"/>
    <mergeCell ref="S97:T97"/>
    <mergeCell ref="S98:T98"/>
    <mergeCell ref="S87:T87"/>
    <mergeCell ref="S88:T88"/>
    <mergeCell ref="S89:T89"/>
    <mergeCell ref="S90:T90"/>
    <mergeCell ref="S91:T91"/>
    <mergeCell ref="S92:T92"/>
    <mergeCell ref="S81:T81"/>
    <mergeCell ref="S82:T82"/>
    <mergeCell ref="S83:T83"/>
    <mergeCell ref="S84:T84"/>
    <mergeCell ref="S85:T85"/>
    <mergeCell ref="S86:T86"/>
    <mergeCell ref="S75:T75"/>
    <mergeCell ref="S76:T76"/>
    <mergeCell ref="S77:T77"/>
    <mergeCell ref="S78:T78"/>
    <mergeCell ref="S79:T79"/>
    <mergeCell ref="S80:T80"/>
    <mergeCell ref="S69:T69"/>
    <mergeCell ref="S70:T70"/>
    <mergeCell ref="S71:T71"/>
    <mergeCell ref="S72:T72"/>
    <mergeCell ref="S73:T73"/>
    <mergeCell ref="S74:T74"/>
    <mergeCell ref="S63:T63"/>
    <mergeCell ref="S64:T64"/>
    <mergeCell ref="S65:T65"/>
    <mergeCell ref="S66:T66"/>
    <mergeCell ref="S67:T67"/>
    <mergeCell ref="S68:T68"/>
    <mergeCell ref="S57:T57"/>
    <mergeCell ref="S58:T58"/>
    <mergeCell ref="S59:T59"/>
    <mergeCell ref="S60:T60"/>
    <mergeCell ref="S61:T61"/>
    <mergeCell ref="S62:T62"/>
    <mergeCell ref="S51:T51"/>
    <mergeCell ref="S52:T52"/>
    <mergeCell ref="S53:T53"/>
    <mergeCell ref="S54:T54"/>
    <mergeCell ref="S55:T55"/>
    <mergeCell ref="S56:T56"/>
    <mergeCell ref="S45:T45"/>
    <mergeCell ref="S46:T46"/>
    <mergeCell ref="S47:T47"/>
    <mergeCell ref="S48:T48"/>
    <mergeCell ref="S49:T49"/>
    <mergeCell ref="S50:T50"/>
    <mergeCell ref="S39:T39"/>
    <mergeCell ref="S40:T40"/>
    <mergeCell ref="S41:T41"/>
    <mergeCell ref="S42:T42"/>
    <mergeCell ref="S43:T43"/>
    <mergeCell ref="S44:T44"/>
    <mergeCell ref="S33:T33"/>
    <mergeCell ref="S34:T34"/>
    <mergeCell ref="S35:T35"/>
    <mergeCell ref="S36:T36"/>
    <mergeCell ref="S37:T37"/>
    <mergeCell ref="S38:T38"/>
    <mergeCell ref="S27:T27"/>
    <mergeCell ref="S28:T28"/>
    <mergeCell ref="S29:T29"/>
    <mergeCell ref="S30:T30"/>
    <mergeCell ref="S31:T31"/>
    <mergeCell ref="S32:T32"/>
    <mergeCell ref="S21:T21"/>
    <mergeCell ref="S22:T22"/>
    <mergeCell ref="S23:T23"/>
    <mergeCell ref="S24:T24"/>
    <mergeCell ref="S25:T25"/>
    <mergeCell ref="S15:T15"/>
    <mergeCell ref="S16:T16"/>
    <mergeCell ref="S17:T17"/>
    <mergeCell ref="S18:T18"/>
    <mergeCell ref="S19:T19"/>
    <mergeCell ref="S20:T20"/>
    <mergeCell ref="S9:T9"/>
    <mergeCell ref="S10:T10"/>
    <mergeCell ref="S11:T11"/>
    <mergeCell ref="S12:T12"/>
    <mergeCell ref="S13:T13"/>
    <mergeCell ref="S14:T14"/>
    <mergeCell ref="S8:T8"/>
    <mergeCell ref="B4:C4"/>
    <mergeCell ref="D4:E4"/>
    <mergeCell ref="S4:T4"/>
    <mergeCell ref="X3:Z5"/>
    <mergeCell ref="M3:R3"/>
    <mergeCell ref="U3:W3"/>
    <mergeCell ref="B3:E3"/>
    <mergeCell ref="G3:L3"/>
    <mergeCell ref="S7:T7"/>
  </mergeCells>
  <conditionalFormatting sqref="F7:F39">
    <cfRule type="cellIs" priority="9" dxfId="8" operator="equal" stopIfTrue="1">
      <formula>$T$157</formula>
    </cfRule>
    <cfRule type="cellIs" priority="10" dxfId="0" operator="equal" stopIfTrue="1">
      <formula>$T$158</formula>
    </cfRule>
  </conditionalFormatting>
  <conditionalFormatting sqref="F40:F95">
    <cfRule type="cellIs" priority="5" dxfId="8" operator="equal" stopIfTrue="1">
      <formula>$T$157</formula>
    </cfRule>
    <cfRule type="cellIs" priority="6" dxfId="0" operator="equal" stopIfTrue="1">
      <formula>$T$158</formula>
    </cfRule>
  </conditionalFormatting>
  <conditionalFormatting sqref="F96:F131">
    <cfRule type="cellIs" priority="3" dxfId="8" operator="equal" stopIfTrue="1">
      <formula>$T$157</formula>
    </cfRule>
    <cfRule type="cellIs" priority="4" dxfId="0" operator="equal" stopIfTrue="1">
      <formula>$T$158</formula>
    </cfRule>
  </conditionalFormatting>
  <conditionalFormatting sqref="F132:F156">
    <cfRule type="cellIs" priority="1" dxfId="8" operator="equal" stopIfTrue="1">
      <formula>$T$157</formula>
    </cfRule>
    <cfRule type="cellIs" priority="2" dxfId="0" operator="equal" stopIfTrue="1">
      <formula>$T$158</formula>
    </cfRule>
  </conditionalFormatting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8" r:id="rId3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zoomScale="75" zoomScaleNormal="75" zoomScalePageLayoutView="0" workbookViewId="0" topLeftCell="A1">
      <selection activeCell="O10" sqref="O10"/>
    </sheetView>
  </sheetViews>
  <sheetFormatPr defaultColWidth="9.140625" defaultRowHeight="12.75"/>
  <cols>
    <col min="1" max="1" width="16.00390625" style="0" customWidth="1"/>
    <col min="4" max="4" width="7.00390625" style="0" customWidth="1"/>
    <col min="5" max="5" width="3.57421875" style="2" bestFit="1" customWidth="1"/>
    <col min="6" max="7" width="10.8515625" style="0" customWidth="1"/>
    <col min="8" max="8" width="10.8515625" style="5" customWidth="1"/>
    <col min="9" max="9" width="13.8515625" style="5" customWidth="1"/>
    <col min="10" max="10" width="10.8515625" style="5" customWidth="1"/>
    <col min="11" max="11" width="18.421875" style="0" hidden="1" customWidth="1"/>
    <col min="12" max="12" width="9.7109375" style="0" hidden="1" customWidth="1"/>
  </cols>
  <sheetData>
    <row r="1" spans="1:10" s="13" customFormat="1" ht="15.75">
      <c r="A1" s="108" t="str">
        <f>'Dati generali'!F16</f>
        <v>PISTA di fondo  km 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s="14" customFormat="1" ht="21.75" customHeight="1">
      <c r="A2" s="89" t="s">
        <v>19</v>
      </c>
      <c r="B2" s="90"/>
      <c r="C2" s="90"/>
      <c r="D2" s="90"/>
      <c r="E2" s="48"/>
      <c r="F2" s="90"/>
      <c r="G2" s="90"/>
      <c r="H2" s="91"/>
      <c r="I2" s="91"/>
      <c r="J2" s="95"/>
    </row>
    <row r="3" spans="1:13" ht="6.75" customHeight="1" thickBot="1">
      <c r="A3" s="92"/>
      <c r="B3" s="93"/>
      <c r="C3" s="93"/>
      <c r="D3" s="93"/>
      <c r="E3" s="49"/>
      <c r="F3" s="93"/>
      <c r="G3" s="93"/>
      <c r="H3" s="94"/>
      <c r="I3" s="94"/>
      <c r="J3" s="96"/>
      <c r="K3" s="6"/>
      <c r="L3" s="6"/>
      <c r="M3" s="6"/>
    </row>
    <row r="4" spans="1:12" ht="32.25" customHeight="1" thickBot="1">
      <c r="A4" s="51"/>
      <c r="B4" s="52"/>
      <c r="C4" s="52"/>
      <c r="D4" s="52"/>
      <c r="E4" s="53"/>
      <c r="F4" s="54"/>
      <c r="G4" s="55" t="s">
        <v>31</v>
      </c>
      <c r="H4" s="104"/>
      <c r="I4" s="107"/>
      <c r="J4" s="56"/>
      <c r="K4" s="7"/>
      <c r="L4" s="6"/>
    </row>
    <row r="5" spans="1:11" ht="15">
      <c r="A5" s="57" t="s">
        <v>32</v>
      </c>
      <c r="B5" s="58"/>
      <c r="C5" s="58"/>
      <c r="D5" s="58" t="s">
        <v>60</v>
      </c>
      <c r="E5" s="59"/>
      <c r="F5" s="60"/>
      <c r="G5" s="61">
        <f>'Tabella salite'!T159</f>
        <v>0</v>
      </c>
      <c r="H5" s="62"/>
      <c r="I5" s="105"/>
      <c r="J5" s="106"/>
      <c r="K5" s="9"/>
    </row>
    <row r="6" spans="1:11" ht="15">
      <c r="A6" s="63" t="s">
        <v>4</v>
      </c>
      <c r="B6" s="58"/>
      <c r="C6" s="58"/>
      <c r="D6" s="58" t="s">
        <v>60</v>
      </c>
      <c r="E6" s="59"/>
      <c r="F6" s="60"/>
      <c r="G6" s="61" t="e">
        <f>'Tabella salite'!L158</f>
        <v>#VALUE!</v>
      </c>
      <c r="H6" s="62"/>
      <c r="I6" s="88"/>
      <c r="J6" s="97"/>
      <c r="K6" s="9"/>
    </row>
    <row r="7" spans="1:11" ht="15">
      <c r="A7" s="63" t="s">
        <v>22</v>
      </c>
      <c r="B7" s="58"/>
      <c r="C7" s="58"/>
      <c r="D7" s="58" t="s">
        <v>61</v>
      </c>
      <c r="E7" s="59"/>
      <c r="F7" s="60"/>
      <c r="G7" s="61" t="str">
        <f>'Tabella salite'!F7</f>
        <v>xxx</v>
      </c>
      <c r="H7" s="62"/>
      <c r="I7" s="88"/>
      <c r="J7" s="97"/>
      <c r="K7" s="9"/>
    </row>
    <row r="8" spans="1:11" ht="15">
      <c r="A8" s="63" t="s">
        <v>21</v>
      </c>
      <c r="B8" s="58"/>
      <c r="C8" s="58"/>
      <c r="D8" s="58" t="s">
        <v>61</v>
      </c>
      <c r="E8" s="59"/>
      <c r="F8" s="60"/>
      <c r="G8" s="61">
        <f>'Tabella salite'!T157</f>
        <v>0</v>
      </c>
      <c r="H8" s="62"/>
      <c r="I8" s="88"/>
      <c r="J8" s="97"/>
      <c r="K8" s="9"/>
    </row>
    <row r="9" spans="1:11" ht="15">
      <c r="A9" s="63" t="s">
        <v>20</v>
      </c>
      <c r="B9" s="58"/>
      <c r="C9" s="58"/>
      <c r="D9" s="58" t="s">
        <v>61</v>
      </c>
      <c r="E9" s="59"/>
      <c r="F9" s="60"/>
      <c r="G9" s="61">
        <f>'Tabella salite'!T158</f>
        <v>0</v>
      </c>
      <c r="H9" s="62"/>
      <c r="I9" s="88"/>
      <c r="J9" s="97"/>
      <c r="K9" s="9"/>
    </row>
    <row r="10" spans="1:11" ht="15">
      <c r="A10" s="63" t="s">
        <v>5</v>
      </c>
      <c r="B10" s="58"/>
      <c r="C10" s="58"/>
      <c r="D10" s="58" t="s">
        <v>60</v>
      </c>
      <c r="E10" s="59"/>
      <c r="F10" s="60"/>
      <c r="G10" s="61">
        <f>G8-G9</f>
        <v>0</v>
      </c>
      <c r="H10" s="62"/>
      <c r="I10" s="88"/>
      <c r="J10" s="97"/>
      <c r="K10" s="9"/>
    </row>
    <row r="11" spans="1:11" ht="15" thickBot="1">
      <c r="A11" s="63"/>
      <c r="B11" s="58"/>
      <c r="C11" s="58"/>
      <c r="D11" s="58"/>
      <c r="E11" s="59"/>
      <c r="F11" s="64"/>
      <c r="G11" s="64"/>
      <c r="H11" s="65"/>
      <c r="I11" s="65"/>
      <c r="J11" s="98"/>
      <c r="K11" s="9"/>
    </row>
    <row r="12" spans="1:11" ht="14.25">
      <c r="A12" s="66" t="s">
        <v>23</v>
      </c>
      <c r="B12" s="67"/>
      <c r="C12" s="67"/>
      <c r="D12" s="67"/>
      <c r="E12" s="59"/>
      <c r="F12" s="68" t="s">
        <v>49</v>
      </c>
      <c r="G12" s="69" t="s">
        <v>50</v>
      </c>
      <c r="H12" s="69" t="s">
        <v>52</v>
      </c>
      <c r="I12" s="69" t="s">
        <v>93</v>
      </c>
      <c r="J12" s="69" t="s">
        <v>92</v>
      </c>
      <c r="K12" s="9"/>
    </row>
    <row r="13" spans="1:11" ht="14.25">
      <c r="A13" s="109" t="s">
        <v>57</v>
      </c>
      <c r="B13" s="67"/>
      <c r="C13" s="67"/>
      <c r="D13" s="67"/>
      <c r="E13" s="70">
        <v>1</v>
      </c>
      <c r="F13" s="240"/>
      <c r="G13" s="238"/>
      <c r="H13" s="238"/>
      <c r="I13" s="241"/>
      <c r="J13" s="242" t="e">
        <f>I13/G13</f>
        <v>#DIV/0!</v>
      </c>
      <c r="K13" s="9"/>
    </row>
    <row r="14" spans="1:11" ht="15">
      <c r="A14" s="300" t="s">
        <v>41</v>
      </c>
      <c r="B14" s="301"/>
      <c r="C14" s="301"/>
      <c r="D14" s="67"/>
      <c r="E14" s="70">
        <v>2</v>
      </c>
      <c r="F14" s="240"/>
      <c r="G14" s="238"/>
      <c r="H14" s="238"/>
      <c r="I14" s="241"/>
      <c r="J14" s="242" t="e">
        <f>I14/G14</f>
        <v>#DIV/0!</v>
      </c>
      <c r="K14" s="9"/>
    </row>
    <row r="15" spans="1:11" ht="14.25">
      <c r="A15" s="66"/>
      <c r="B15" s="67"/>
      <c r="C15" s="67"/>
      <c r="D15" s="67"/>
      <c r="E15" s="70">
        <v>3</v>
      </c>
      <c r="F15" s="240"/>
      <c r="G15" s="238"/>
      <c r="H15" s="238"/>
      <c r="I15" s="241"/>
      <c r="J15" s="242" t="e">
        <f>I15/G15</f>
        <v>#DIV/0!</v>
      </c>
      <c r="K15" s="9"/>
    </row>
    <row r="16" spans="1:11" ht="14.25">
      <c r="A16" s="66"/>
      <c r="B16" s="67"/>
      <c r="C16" s="67"/>
      <c r="D16" s="67"/>
      <c r="E16" s="70">
        <v>4</v>
      </c>
      <c r="F16" s="240"/>
      <c r="G16" s="238"/>
      <c r="H16" s="238"/>
      <c r="I16" s="241"/>
      <c r="J16" s="242" t="e">
        <f>I16/G16</f>
        <v>#DIV/0!</v>
      </c>
      <c r="K16" s="9"/>
    </row>
    <row r="17" spans="1:11" ht="15" thickBot="1">
      <c r="A17" s="66"/>
      <c r="B17" s="67"/>
      <c r="C17" s="67"/>
      <c r="D17" s="67"/>
      <c r="E17" s="70">
        <v>5</v>
      </c>
      <c r="F17" s="240"/>
      <c r="G17" s="238"/>
      <c r="H17" s="238"/>
      <c r="I17" s="241"/>
      <c r="J17" s="242" t="e">
        <f>I17/G17</f>
        <v>#DIV/0!</v>
      </c>
      <c r="K17" s="9"/>
    </row>
    <row r="18" spans="1:11" ht="15.75" thickBot="1">
      <c r="A18" s="57" t="s">
        <v>51</v>
      </c>
      <c r="B18" s="64"/>
      <c r="C18" s="64"/>
      <c r="D18" s="64"/>
      <c r="E18" s="59"/>
      <c r="F18" s="243"/>
      <c r="G18" s="244"/>
      <c r="H18" s="245">
        <f>'Tabella salite'!M159</f>
        <v>0</v>
      </c>
      <c r="I18" s="246"/>
      <c r="J18" s="247"/>
      <c r="K18" s="9"/>
    </row>
    <row r="19" spans="1:11" ht="15.75" thickBot="1">
      <c r="A19" s="57" t="s">
        <v>37</v>
      </c>
      <c r="B19" s="64"/>
      <c r="C19" s="64"/>
      <c r="D19" s="64"/>
      <c r="E19" s="59"/>
      <c r="F19" s="243"/>
      <c r="G19" s="244"/>
      <c r="H19" s="248" t="e">
        <f>H18/G6</f>
        <v>#VALUE!</v>
      </c>
      <c r="I19" s="246"/>
      <c r="J19" s="247"/>
      <c r="K19" s="9"/>
    </row>
    <row r="20" spans="1:11" ht="15.75" thickBot="1">
      <c r="A20" s="63"/>
      <c r="B20" s="58"/>
      <c r="C20" s="58"/>
      <c r="D20" s="58"/>
      <c r="E20" s="59"/>
      <c r="F20" s="243"/>
      <c r="G20" s="249"/>
      <c r="H20" s="246"/>
      <c r="I20" s="246"/>
      <c r="J20" s="247"/>
      <c r="K20" s="9"/>
    </row>
    <row r="21" spans="1:11" ht="14.25">
      <c r="A21" s="63"/>
      <c r="B21" s="58"/>
      <c r="C21" s="58"/>
      <c r="D21" s="58"/>
      <c r="E21" s="59"/>
      <c r="F21" s="235" t="s">
        <v>49</v>
      </c>
      <c r="G21" s="237" t="s">
        <v>50</v>
      </c>
      <c r="H21" s="237" t="s">
        <v>52</v>
      </c>
      <c r="I21" s="237" t="s">
        <v>93</v>
      </c>
      <c r="J21" s="237" t="s">
        <v>92</v>
      </c>
      <c r="K21" s="9"/>
    </row>
    <row r="22" spans="1:11" ht="14.25">
      <c r="A22" s="66" t="s">
        <v>30</v>
      </c>
      <c r="B22" s="67"/>
      <c r="C22" s="67"/>
      <c r="D22" s="64"/>
      <c r="E22" s="70">
        <v>1</v>
      </c>
      <c r="F22" s="240"/>
      <c r="G22" s="238"/>
      <c r="H22" s="238"/>
      <c r="I22" s="241"/>
      <c r="J22" s="242" t="e">
        <f>I22/G22</f>
        <v>#DIV/0!</v>
      </c>
      <c r="K22" s="9"/>
    </row>
    <row r="23" spans="1:11" ht="14.25">
      <c r="A23" s="308" t="s">
        <v>40</v>
      </c>
      <c r="B23" s="309"/>
      <c r="C23" s="309"/>
      <c r="D23" s="64"/>
      <c r="E23" s="70">
        <v>2</v>
      </c>
      <c r="F23" s="240"/>
      <c r="G23" s="238"/>
      <c r="H23" s="238"/>
      <c r="I23" s="241"/>
      <c r="J23" s="242" t="e">
        <f aca="true" t="shared" si="0" ref="J23:J31">I23/G23</f>
        <v>#DIV/0!</v>
      </c>
      <c r="K23" s="9"/>
    </row>
    <row r="24" spans="1:11" ht="15">
      <c r="A24" s="300" t="s">
        <v>62</v>
      </c>
      <c r="B24" s="301"/>
      <c r="C24" s="301"/>
      <c r="D24" s="64"/>
      <c r="E24" s="70">
        <v>3</v>
      </c>
      <c r="F24" s="240"/>
      <c r="G24" s="238"/>
      <c r="H24" s="238"/>
      <c r="I24" s="241"/>
      <c r="J24" s="242" t="e">
        <f t="shared" si="0"/>
        <v>#DIV/0!</v>
      </c>
      <c r="K24" s="9"/>
    </row>
    <row r="25" spans="1:11" ht="14.25">
      <c r="A25" s="57"/>
      <c r="B25" s="64"/>
      <c r="C25" s="64"/>
      <c r="D25" s="64"/>
      <c r="E25" s="70">
        <v>4</v>
      </c>
      <c r="F25" s="240"/>
      <c r="G25" s="238"/>
      <c r="H25" s="238"/>
      <c r="I25" s="241"/>
      <c r="J25" s="242" t="e">
        <f t="shared" si="0"/>
        <v>#DIV/0!</v>
      </c>
      <c r="K25" s="9"/>
    </row>
    <row r="26" spans="1:11" ht="14.25">
      <c r="A26" s="57"/>
      <c r="B26" s="64"/>
      <c r="C26" s="64"/>
      <c r="D26" s="64"/>
      <c r="E26" s="70">
        <v>5</v>
      </c>
      <c r="F26" s="240"/>
      <c r="G26" s="238"/>
      <c r="H26" s="238"/>
      <c r="I26" s="241"/>
      <c r="J26" s="242" t="e">
        <f t="shared" si="0"/>
        <v>#DIV/0!</v>
      </c>
      <c r="K26" s="9"/>
    </row>
    <row r="27" spans="1:11" ht="14.25">
      <c r="A27" s="57"/>
      <c r="B27" s="64"/>
      <c r="C27" s="64"/>
      <c r="D27" s="64"/>
      <c r="E27" s="70">
        <v>6</v>
      </c>
      <c r="F27" s="240"/>
      <c r="G27" s="238"/>
      <c r="H27" s="238"/>
      <c r="I27" s="241"/>
      <c r="J27" s="242" t="e">
        <f t="shared" si="0"/>
        <v>#DIV/0!</v>
      </c>
      <c r="K27" s="9"/>
    </row>
    <row r="28" spans="1:11" ht="14.25">
      <c r="A28" s="57"/>
      <c r="B28" s="64"/>
      <c r="C28" s="64"/>
      <c r="D28" s="64"/>
      <c r="E28" s="70">
        <v>7</v>
      </c>
      <c r="F28" s="240"/>
      <c r="G28" s="238"/>
      <c r="H28" s="238"/>
      <c r="I28" s="241"/>
      <c r="J28" s="242" t="e">
        <f t="shared" si="0"/>
        <v>#DIV/0!</v>
      </c>
      <c r="K28" s="9"/>
    </row>
    <row r="29" spans="1:11" ht="14.25">
      <c r="A29" s="57"/>
      <c r="B29" s="64"/>
      <c r="C29" s="64"/>
      <c r="D29" s="64"/>
      <c r="E29" s="70">
        <v>8</v>
      </c>
      <c r="F29" s="240"/>
      <c r="G29" s="238"/>
      <c r="H29" s="238"/>
      <c r="I29" s="241"/>
      <c r="J29" s="242" t="e">
        <f t="shared" si="0"/>
        <v>#DIV/0!</v>
      </c>
      <c r="K29" s="9"/>
    </row>
    <row r="30" spans="1:11" ht="14.25">
      <c r="A30" s="57"/>
      <c r="B30" s="64"/>
      <c r="C30" s="64"/>
      <c r="D30" s="64"/>
      <c r="E30" s="70">
        <v>9</v>
      </c>
      <c r="F30" s="240"/>
      <c r="G30" s="238"/>
      <c r="H30" s="238"/>
      <c r="I30" s="241"/>
      <c r="J30" s="242" t="e">
        <f t="shared" si="0"/>
        <v>#DIV/0!</v>
      </c>
      <c r="K30" s="9"/>
    </row>
    <row r="31" spans="1:11" ht="15" thickBot="1">
      <c r="A31" s="57"/>
      <c r="B31" s="64"/>
      <c r="C31" s="64"/>
      <c r="D31" s="64"/>
      <c r="E31" s="70">
        <v>10</v>
      </c>
      <c r="F31" s="240"/>
      <c r="G31" s="238"/>
      <c r="H31" s="238"/>
      <c r="I31" s="241"/>
      <c r="J31" s="242" t="e">
        <f t="shared" si="0"/>
        <v>#DIV/0!</v>
      </c>
      <c r="K31" s="9"/>
    </row>
    <row r="32" spans="1:11" ht="15.75" thickBot="1">
      <c r="A32" s="57" t="s">
        <v>55</v>
      </c>
      <c r="B32" s="64"/>
      <c r="C32" s="64"/>
      <c r="D32" s="64"/>
      <c r="E32" s="59"/>
      <c r="F32" s="243"/>
      <c r="G32" s="249"/>
      <c r="H32" s="245">
        <f>'Tabella salite'!N160</f>
        <v>0</v>
      </c>
      <c r="I32" s="246"/>
      <c r="J32" s="247"/>
      <c r="K32" s="9"/>
    </row>
    <row r="33" spans="1:11" ht="15.75" thickBot="1">
      <c r="A33" s="57" t="s">
        <v>37</v>
      </c>
      <c r="B33" s="64"/>
      <c r="C33" s="64"/>
      <c r="D33" s="64"/>
      <c r="E33" s="59"/>
      <c r="F33" s="243"/>
      <c r="G33" s="249"/>
      <c r="H33" s="248" t="e">
        <f>H32/G6</f>
        <v>#VALUE!</v>
      </c>
      <c r="I33" s="246"/>
      <c r="J33" s="247"/>
      <c r="K33" s="9"/>
    </row>
    <row r="34" spans="1:11" ht="15.75" thickBot="1">
      <c r="A34" s="63"/>
      <c r="B34" s="58"/>
      <c r="C34" s="58"/>
      <c r="D34" s="58"/>
      <c r="E34" s="59"/>
      <c r="F34" s="243"/>
      <c r="G34" s="249"/>
      <c r="H34" s="246"/>
      <c r="I34" s="246"/>
      <c r="J34" s="247"/>
      <c r="K34" s="9"/>
    </row>
    <row r="35" spans="1:11" ht="15">
      <c r="A35" s="66" t="s">
        <v>38</v>
      </c>
      <c r="B35" s="67"/>
      <c r="C35" s="67"/>
      <c r="D35" s="73"/>
      <c r="E35" s="59"/>
      <c r="F35" s="235" t="s">
        <v>49</v>
      </c>
      <c r="G35" s="237" t="s">
        <v>50</v>
      </c>
      <c r="H35" s="237" t="s">
        <v>94</v>
      </c>
      <c r="I35" s="237" t="s">
        <v>92</v>
      </c>
      <c r="J35" s="237" t="s">
        <v>53</v>
      </c>
      <c r="K35" s="9"/>
    </row>
    <row r="36" spans="1:11" ht="14.25">
      <c r="A36" s="304" t="s">
        <v>63</v>
      </c>
      <c r="B36" s="305"/>
      <c r="C36" s="305"/>
      <c r="D36" s="73"/>
      <c r="E36" s="70">
        <v>1</v>
      </c>
      <c r="F36" s="236"/>
      <c r="G36" s="238"/>
      <c r="H36" s="238"/>
      <c r="I36" s="250" t="e">
        <f>H36/G36</f>
        <v>#DIV/0!</v>
      </c>
      <c r="J36" s="239"/>
      <c r="K36" s="9"/>
    </row>
    <row r="37" spans="1:11" ht="14.25">
      <c r="A37" s="306"/>
      <c r="B37" s="307"/>
      <c r="C37" s="307"/>
      <c r="D37" s="58"/>
      <c r="E37" s="70">
        <v>2</v>
      </c>
      <c r="F37" s="236"/>
      <c r="G37" s="238"/>
      <c r="H37" s="238"/>
      <c r="I37" s="250" t="e">
        <f aca="true" t="shared" si="1" ref="I37:I42">H37/G37</f>
        <v>#DIV/0!</v>
      </c>
      <c r="J37" s="239"/>
      <c r="K37" s="9"/>
    </row>
    <row r="38" spans="1:11" ht="14.25">
      <c r="A38" s="86"/>
      <c r="B38" s="87"/>
      <c r="C38" s="87"/>
      <c r="D38" s="58"/>
      <c r="E38" s="70">
        <v>3</v>
      </c>
      <c r="F38" s="236"/>
      <c r="G38" s="238"/>
      <c r="H38" s="238"/>
      <c r="I38" s="250" t="e">
        <f t="shared" si="1"/>
        <v>#DIV/0!</v>
      </c>
      <c r="J38" s="239"/>
      <c r="K38" s="9"/>
    </row>
    <row r="39" spans="1:11" ht="14.25">
      <c r="A39" s="57" t="s">
        <v>56</v>
      </c>
      <c r="B39" s="47"/>
      <c r="C39" s="87"/>
      <c r="D39" s="58"/>
      <c r="E39" s="70">
        <v>4</v>
      </c>
      <c r="F39" s="236"/>
      <c r="G39" s="238"/>
      <c r="H39" s="238"/>
      <c r="I39" s="250" t="e">
        <f t="shared" si="1"/>
        <v>#DIV/0!</v>
      </c>
      <c r="J39" s="239"/>
      <c r="K39" s="9"/>
    </row>
    <row r="40" spans="1:11" ht="14.25">
      <c r="A40" s="57" t="s">
        <v>39</v>
      </c>
      <c r="B40" s="64"/>
      <c r="C40" s="47"/>
      <c r="D40" s="58"/>
      <c r="E40" s="70">
        <v>5</v>
      </c>
      <c r="F40" s="236"/>
      <c r="G40" s="238"/>
      <c r="H40" s="238"/>
      <c r="I40" s="250" t="e">
        <f t="shared" si="1"/>
        <v>#DIV/0!</v>
      </c>
      <c r="J40" s="239"/>
      <c r="K40" s="9"/>
    </row>
    <row r="41" spans="1:11" ht="14.25">
      <c r="A41" s="57" t="s">
        <v>24</v>
      </c>
      <c r="B41" s="64"/>
      <c r="C41" s="64"/>
      <c r="D41" s="58"/>
      <c r="E41" s="70">
        <v>6</v>
      </c>
      <c r="F41" s="236"/>
      <c r="G41" s="238"/>
      <c r="H41" s="238"/>
      <c r="I41" s="250" t="e">
        <f t="shared" si="1"/>
        <v>#DIV/0!</v>
      </c>
      <c r="J41" s="239"/>
      <c r="K41" s="9"/>
    </row>
    <row r="42" spans="1:11" ht="15" thickBot="1">
      <c r="A42" s="57"/>
      <c r="B42" s="64"/>
      <c r="C42" s="64"/>
      <c r="D42" s="58"/>
      <c r="E42" s="70">
        <v>7</v>
      </c>
      <c r="F42" s="236"/>
      <c r="G42" s="238"/>
      <c r="H42" s="238"/>
      <c r="I42" s="250" t="e">
        <f t="shared" si="1"/>
        <v>#DIV/0!</v>
      </c>
      <c r="J42" s="239"/>
      <c r="K42" s="9"/>
    </row>
    <row r="43" spans="1:11" ht="15.75" thickBot="1">
      <c r="A43" s="74" t="s">
        <v>54</v>
      </c>
      <c r="B43" s="64"/>
      <c r="C43" s="64"/>
      <c r="D43" s="58"/>
      <c r="E43" s="59"/>
      <c r="F43" s="76"/>
      <c r="G43" s="75"/>
      <c r="H43" s="251">
        <f>'Tabella salite'!O161</f>
        <v>0</v>
      </c>
      <c r="I43" s="252"/>
      <c r="J43" s="253"/>
      <c r="K43" s="10"/>
    </row>
    <row r="44" spans="1:11" ht="15">
      <c r="A44" s="74"/>
      <c r="B44" s="64"/>
      <c r="C44" s="64"/>
      <c r="D44" s="58"/>
      <c r="E44" s="59"/>
      <c r="F44" s="64"/>
      <c r="G44" s="75"/>
      <c r="H44" s="65"/>
      <c r="I44" s="71"/>
      <c r="J44" s="99"/>
      <c r="K44" s="10"/>
    </row>
    <row r="45" spans="1:11" ht="14.25">
      <c r="A45" s="66" t="s">
        <v>25</v>
      </c>
      <c r="B45" s="67"/>
      <c r="C45" s="64"/>
      <c r="D45" s="58"/>
      <c r="E45" s="59"/>
      <c r="F45" s="64"/>
      <c r="G45" s="72"/>
      <c r="H45" s="254"/>
      <c r="I45" s="65"/>
      <c r="J45" s="98"/>
      <c r="K45" s="9"/>
    </row>
    <row r="46" spans="1:11" ht="15" thickBot="1">
      <c r="A46" s="57" t="s">
        <v>36</v>
      </c>
      <c r="B46" s="64"/>
      <c r="C46" s="64"/>
      <c r="D46" s="64"/>
      <c r="E46" s="76"/>
      <c r="F46" s="64"/>
      <c r="G46" s="72"/>
      <c r="H46" s="254"/>
      <c r="I46" s="65"/>
      <c r="J46" s="98"/>
      <c r="K46" s="9"/>
    </row>
    <row r="47" spans="1:11" ht="15.75" thickBot="1">
      <c r="A47" s="57" t="s">
        <v>58</v>
      </c>
      <c r="B47" s="64"/>
      <c r="C47" s="64"/>
      <c r="D47" s="64"/>
      <c r="E47" s="76"/>
      <c r="F47" s="77"/>
      <c r="G47" s="72"/>
      <c r="H47" s="251" t="e">
        <f>G6-H18-H32</f>
        <v>#VALUE!</v>
      </c>
      <c r="I47" s="71"/>
      <c r="J47" s="99"/>
      <c r="K47" s="9"/>
    </row>
    <row r="48" spans="1:11" ht="15.75" thickBot="1">
      <c r="A48" s="57" t="s">
        <v>37</v>
      </c>
      <c r="B48" s="64"/>
      <c r="C48" s="64"/>
      <c r="D48" s="64"/>
      <c r="E48" s="76"/>
      <c r="F48" s="64"/>
      <c r="G48" s="64"/>
      <c r="H48" s="255" t="e">
        <f>H47/G6</f>
        <v>#VALUE!</v>
      </c>
      <c r="I48" s="71"/>
      <c r="J48" s="99"/>
      <c r="K48" s="9"/>
    </row>
    <row r="49" spans="1:11" ht="15" thickBot="1">
      <c r="A49" s="63"/>
      <c r="B49" s="58"/>
      <c r="C49" s="58"/>
      <c r="D49" s="64"/>
      <c r="E49" s="76"/>
      <c r="F49" s="64"/>
      <c r="G49" s="47"/>
      <c r="H49" s="256"/>
      <c r="I49" s="50"/>
      <c r="J49" s="100"/>
      <c r="K49" s="9"/>
    </row>
    <row r="50" spans="1:11" ht="15.75" thickBot="1">
      <c r="A50" s="78" t="s">
        <v>26</v>
      </c>
      <c r="B50" s="73"/>
      <c r="C50" s="73"/>
      <c r="D50" s="58"/>
      <c r="E50" s="59"/>
      <c r="F50" s="77"/>
      <c r="G50" s="77"/>
      <c r="H50" s="251" t="e">
        <f>G6</f>
        <v>#VALUE!</v>
      </c>
      <c r="I50" s="79"/>
      <c r="J50" s="101"/>
      <c r="K50" s="9"/>
    </row>
    <row r="51" spans="1:11" ht="15.75" thickBot="1">
      <c r="A51" s="302" t="s">
        <v>42</v>
      </c>
      <c r="B51" s="303"/>
      <c r="C51" s="303"/>
      <c r="D51" s="80"/>
      <c r="E51" s="81"/>
      <c r="F51" s="82"/>
      <c r="G51" s="83"/>
      <c r="H51" s="257" t="e">
        <f>H48+H33+H19</f>
        <v>#VALUE!</v>
      </c>
      <c r="I51" s="102"/>
      <c r="J51" s="103"/>
      <c r="K51" s="9"/>
    </row>
    <row r="52" spans="6:11" ht="12.75">
      <c r="F52" s="12"/>
      <c r="K52" s="9"/>
    </row>
    <row r="53" ht="12.75">
      <c r="K53" s="9"/>
    </row>
    <row r="54" ht="12.75">
      <c r="K54" s="9"/>
    </row>
    <row r="55" ht="12.75">
      <c r="K55" s="9"/>
    </row>
    <row r="56" ht="12.75">
      <c r="K56" s="9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  <row r="76" ht="12.75">
      <c r="K76" s="8"/>
    </row>
    <row r="77" ht="12.75">
      <c r="K77" s="8"/>
    </row>
    <row r="78" ht="12.75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61" ht="12.75">
      <c r="K161">
        <f>SUM(K11:K160)</f>
        <v>0</v>
      </c>
    </row>
  </sheetData>
  <sheetProtection/>
  <mergeCells count="6">
    <mergeCell ref="A14:C14"/>
    <mergeCell ref="A51:C51"/>
    <mergeCell ref="A36:C36"/>
    <mergeCell ref="A37:C37"/>
    <mergeCell ref="A23:C23"/>
    <mergeCell ref="A24:C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Tomasini Rosario</dc:creator>
  <cp:keywords/>
  <dc:description/>
  <cp:lastModifiedBy>Pietro</cp:lastModifiedBy>
  <cp:lastPrinted>2016-07-02T14:27:44Z</cp:lastPrinted>
  <dcterms:created xsi:type="dcterms:W3CDTF">1997-04-11T21:23:12Z</dcterms:created>
  <dcterms:modified xsi:type="dcterms:W3CDTF">2016-07-02T15:00:20Z</dcterms:modified>
  <cp:category/>
  <cp:version/>
  <cp:contentType/>
  <cp:contentStatus/>
</cp:coreProperties>
</file>